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fsmresfiles/Medicine/InfectiousDiseases/DAquila_Lab/Cristina /Manuscript/MLN Paper Data/MLN Paper Data/Figure 4 - Gag RNA/RT-qPCR Data /"/>
    </mc:Choice>
  </mc:AlternateContent>
  <xr:revisionPtr revIDLastSave="0" documentId="13_ncr:1_{62D325FF-E94C-8B45-936B-03D42734D813}" xr6:coauthVersionLast="47" xr6:coauthVersionMax="47" xr10:uidLastSave="{00000000-0000-0000-0000-000000000000}"/>
  <bookViews>
    <workbookView xWindow="0" yWindow="500" windowWidth="28800" windowHeight="17500" activeTab="3" xr2:uid="{1A1708DE-8D6A-F244-B763-C696782BBA50}"/>
  </bookViews>
  <sheets>
    <sheet name="EXP230516B - set up" sheetId="4" r:id="rId1"/>
    <sheet name="18S" sheetId="6" r:id="rId2"/>
    <sheet name="Gag" sheetId="7" r:id="rId3"/>
    <sheet name="Set 1 Analysis (ACH2)" sheetId="10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43" i="10" l="1"/>
  <c r="Y42" i="10"/>
  <c r="Y41" i="10"/>
  <c r="X43" i="10"/>
  <c r="V43" i="10"/>
  <c r="V42" i="10"/>
  <c r="X41" i="10"/>
  <c r="W41" i="10"/>
  <c r="V41" i="10"/>
  <c r="AA43" i="10"/>
  <c r="Z43" i="10"/>
  <c r="W43" i="10"/>
  <c r="AA42" i="10"/>
  <c r="Z42" i="10"/>
  <c r="X42" i="10"/>
  <c r="W42" i="10"/>
  <c r="AA41" i="10"/>
  <c r="Z41" i="10"/>
  <c r="AA5" i="10"/>
  <c r="Z5" i="10"/>
  <c r="Y5" i="10"/>
  <c r="AA4" i="10"/>
  <c r="Z4" i="10"/>
  <c r="Y4" i="10"/>
  <c r="AA3" i="10"/>
  <c r="Z3" i="10"/>
  <c r="Y3" i="10"/>
  <c r="X5" i="10"/>
  <c r="W5" i="10"/>
  <c r="V5" i="10"/>
  <c r="X4" i="10"/>
  <c r="W4" i="10"/>
  <c r="V4" i="10"/>
  <c r="X3" i="10"/>
  <c r="W3" i="10"/>
  <c r="V3" i="10"/>
  <c r="M2" i="10"/>
  <c r="N2" i="10"/>
  <c r="N20" i="10" s="1"/>
  <c r="M3" i="10"/>
  <c r="N3" i="10"/>
  <c r="N9" i="10" s="1"/>
  <c r="M4" i="10"/>
  <c r="N4" i="10"/>
  <c r="O4" i="10" s="1"/>
  <c r="P4" i="10" s="1"/>
  <c r="R4" i="10" s="1"/>
  <c r="M8" i="10"/>
  <c r="M9" i="10"/>
  <c r="M10" i="10"/>
  <c r="M40" i="10"/>
  <c r="N40" i="10"/>
  <c r="N58" i="10" s="1"/>
  <c r="M41" i="10"/>
  <c r="N41" i="10"/>
  <c r="N71" i="10" s="1"/>
  <c r="M42" i="10"/>
  <c r="N42" i="10"/>
  <c r="N60" i="10" s="1"/>
  <c r="M46" i="10"/>
  <c r="M47" i="10"/>
  <c r="M48" i="10"/>
  <c r="M14" i="10"/>
  <c r="M15" i="10"/>
  <c r="N15" i="10"/>
  <c r="M16" i="10"/>
  <c r="M20" i="10"/>
  <c r="M21" i="10"/>
  <c r="M22" i="10"/>
  <c r="M52" i="10"/>
  <c r="M53" i="10"/>
  <c r="M54" i="10"/>
  <c r="M58" i="10"/>
  <c r="M59" i="10"/>
  <c r="M60" i="10"/>
  <c r="M26" i="10"/>
  <c r="M27" i="10"/>
  <c r="M28" i="10"/>
  <c r="M32" i="10"/>
  <c r="M33" i="10"/>
  <c r="M34" i="10"/>
  <c r="M64" i="10"/>
  <c r="M65" i="10"/>
  <c r="M66" i="10"/>
  <c r="M70" i="10"/>
  <c r="M71" i="10"/>
  <c r="M72" i="10"/>
  <c r="N8" i="10" l="1"/>
  <c r="N27" i="10"/>
  <c r="N28" i="10"/>
  <c r="O28" i="10" s="1"/>
  <c r="P28" i="10" s="1"/>
  <c r="R28" i="10" s="1"/>
  <c r="O40" i="10"/>
  <c r="P40" i="10" s="1"/>
  <c r="R40" i="10" s="1"/>
  <c r="O20" i="10"/>
  <c r="P20" i="10" s="1"/>
  <c r="N16" i="10"/>
  <c r="O16" i="10" s="1"/>
  <c r="P16" i="10" s="1"/>
  <c r="R16" i="10" s="1"/>
  <c r="N46" i="10"/>
  <c r="O46" i="10" s="1"/>
  <c r="P46" i="10" s="1"/>
  <c r="R46" i="10" s="1"/>
  <c r="O2" i="10"/>
  <c r="P2" i="10" s="1"/>
  <c r="R2" i="10" s="1"/>
  <c r="N47" i="10"/>
  <c r="O47" i="10" s="1"/>
  <c r="P47" i="10" s="1"/>
  <c r="N14" i="10"/>
  <c r="O14" i="10" s="1"/>
  <c r="P14" i="10" s="1"/>
  <c r="N48" i="10"/>
  <c r="O48" i="10" s="1"/>
  <c r="P48" i="10" s="1"/>
  <c r="R48" i="10" s="1"/>
  <c r="N26" i="10"/>
  <c r="O26" i="10" s="1"/>
  <c r="P26" i="10" s="1"/>
  <c r="N59" i="10"/>
  <c r="N32" i="10"/>
  <c r="O32" i="10" s="1"/>
  <c r="P32" i="10" s="1"/>
  <c r="R32" i="10" s="1"/>
  <c r="O60" i="10"/>
  <c r="P60" i="10" s="1"/>
  <c r="R60" i="10" s="1"/>
  <c r="O58" i="10"/>
  <c r="P58" i="10" s="1"/>
  <c r="R58" i="10" s="1"/>
  <c r="N65" i="10"/>
  <c r="O65" i="10" s="1"/>
  <c r="P65" i="10" s="1"/>
  <c r="R65" i="10" s="1"/>
  <c r="N34" i="10"/>
  <c r="O34" i="10" s="1"/>
  <c r="P34" i="10" s="1"/>
  <c r="R34" i="10" s="1"/>
  <c r="O3" i="10"/>
  <c r="P3" i="10" s="1"/>
  <c r="R3" i="10" s="1"/>
  <c r="O42" i="10"/>
  <c r="P42" i="10" s="1"/>
  <c r="R42" i="10" s="1"/>
  <c r="N53" i="10"/>
  <c r="N66" i="10"/>
  <c r="O66" i="10" s="1"/>
  <c r="P66" i="10" s="1"/>
  <c r="O59" i="10"/>
  <c r="P59" i="10" s="1"/>
  <c r="R59" i="10" s="1"/>
  <c r="O27" i="10"/>
  <c r="P27" i="10" s="1"/>
  <c r="R27" i="10" s="1"/>
  <c r="O15" i="10"/>
  <c r="P15" i="10" s="1"/>
  <c r="R15" i="10" s="1"/>
  <c r="N54" i="10"/>
  <c r="O54" i="10" s="1"/>
  <c r="P54" i="10" s="1"/>
  <c r="R54" i="10" s="1"/>
  <c r="N70" i="10"/>
  <c r="O70" i="10" s="1"/>
  <c r="P70" i="10" s="1"/>
  <c r="O71" i="10"/>
  <c r="P71" i="10" s="1"/>
  <c r="R71" i="10" s="1"/>
  <c r="N33" i="10"/>
  <c r="O33" i="10" s="1"/>
  <c r="P33" i="10" s="1"/>
  <c r="N21" i="10"/>
  <c r="O21" i="10" s="1"/>
  <c r="P21" i="10" s="1"/>
  <c r="R21" i="10" s="1"/>
  <c r="N52" i="10"/>
  <c r="O52" i="10" s="1"/>
  <c r="P52" i="10" s="1"/>
  <c r="N22" i="10"/>
  <c r="O22" i="10" s="1"/>
  <c r="P22" i="10" s="1"/>
  <c r="R22" i="10" s="1"/>
  <c r="N64" i="10"/>
  <c r="O64" i="10" s="1"/>
  <c r="P64" i="10" s="1"/>
  <c r="R64" i="10" s="1"/>
  <c r="N10" i="10"/>
  <c r="O10" i="10" s="1"/>
  <c r="P10" i="10" s="1"/>
  <c r="R10" i="10" s="1"/>
  <c r="O41" i="10"/>
  <c r="P41" i="10" s="1"/>
  <c r="R41" i="10" s="1"/>
  <c r="O8" i="10"/>
  <c r="P8" i="10" s="1"/>
  <c r="R8" i="10" s="1"/>
  <c r="N72" i="10"/>
  <c r="O72" i="10" s="1"/>
  <c r="P72" i="10" s="1"/>
  <c r="R72" i="10" s="1"/>
  <c r="O53" i="10"/>
  <c r="P53" i="10" s="1"/>
  <c r="R53" i="10" s="1"/>
  <c r="R20" i="10"/>
  <c r="O9" i="10"/>
  <c r="P9" i="10" s="1"/>
  <c r="R9" i="10" s="1"/>
  <c r="Q2" i="10" l="1"/>
  <c r="R26" i="10"/>
  <c r="Q26" i="10"/>
  <c r="Q14" i="10"/>
  <c r="R14" i="10"/>
  <c r="R47" i="10"/>
  <c r="Q46" i="10"/>
  <c r="Q70" i="10"/>
  <c r="R33" i="10"/>
  <c r="Q32" i="10"/>
  <c r="Q58" i="10"/>
  <c r="R66" i="10"/>
  <c r="Q64" i="10"/>
  <c r="Q52" i="10"/>
  <c r="R52" i="10"/>
  <c r="R70" i="10"/>
  <c r="Q20" i="10"/>
  <c r="Q40" i="10"/>
  <c r="Q8" i="10"/>
</calcChain>
</file>

<file path=xl/sharedStrings.xml><?xml version="1.0" encoding="utf-8"?>
<sst xmlns="http://schemas.openxmlformats.org/spreadsheetml/2006/main" count="1877" uniqueCount="163">
  <si>
    <t>Sample 1</t>
  </si>
  <si>
    <t>Reference Sample</t>
  </si>
  <si>
    <t>95.0</t>
  </si>
  <si>
    <t>RQ Min/Max Confidence Level</t>
  </si>
  <si>
    <t>18S</t>
  </si>
  <si>
    <t>Endogenous Control</t>
  </si>
  <si>
    <t>Singleplex</t>
  </si>
  <si>
    <t>Analysis Type</t>
  </si>
  <si>
    <t/>
  </si>
  <si>
    <t>GAG</t>
  </si>
  <si>
    <t>H3</t>
  </si>
  <si>
    <t>Sample 12</t>
  </si>
  <si>
    <t>C12</t>
  </si>
  <si>
    <t>B12</t>
  </si>
  <si>
    <t>A12</t>
  </si>
  <si>
    <t>Sample 11</t>
  </si>
  <si>
    <t>C11</t>
  </si>
  <si>
    <t>B11</t>
  </si>
  <si>
    <t>A11</t>
  </si>
  <si>
    <t>Sample 8</t>
  </si>
  <si>
    <t>C8</t>
  </si>
  <si>
    <t>B8</t>
  </si>
  <si>
    <t>A8</t>
  </si>
  <si>
    <t>Sample 7</t>
  </si>
  <si>
    <t>C7</t>
  </si>
  <si>
    <t>B7</t>
  </si>
  <si>
    <t>A7</t>
  </si>
  <si>
    <t>Sample 4</t>
  </si>
  <si>
    <t>C4</t>
  </si>
  <si>
    <t>B4</t>
  </si>
  <si>
    <t>A4</t>
  </si>
  <si>
    <t>Sample 3</t>
  </si>
  <si>
    <t>C3</t>
  </si>
  <si>
    <t>B3</t>
  </si>
  <si>
    <t>A3</t>
  </si>
  <si>
    <t>H2</t>
  </si>
  <si>
    <t>H1</t>
  </si>
  <si>
    <t>Sample 10</t>
  </si>
  <si>
    <t>C10</t>
  </si>
  <si>
    <t>B10</t>
  </si>
  <si>
    <t>A10</t>
  </si>
  <si>
    <t>Sample 9</t>
  </si>
  <si>
    <t>C9</t>
  </si>
  <si>
    <t>B9</t>
  </si>
  <si>
    <t>A9</t>
  </si>
  <si>
    <t>Sample 6</t>
  </si>
  <si>
    <t>C6</t>
  </si>
  <si>
    <t>B6</t>
  </si>
  <si>
    <t>A6</t>
  </si>
  <si>
    <t>Sample 5</t>
  </si>
  <si>
    <t>C5</t>
  </si>
  <si>
    <t>B5</t>
  </si>
  <si>
    <t>A5</t>
  </si>
  <si>
    <t>Sample 2</t>
  </si>
  <si>
    <t>C2</t>
  </si>
  <si>
    <t>B2</t>
  </si>
  <si>
    <t>A2</t>
  </si>
  <si>
    <t>C1</t>
  </si>
  <si>
    <t>B1</t>
  </si>
  <si>
    <t>A1</t>
  </si>
  <si>
    <t>Delta Delta Ct</t>
  </si>
  <si>
    <t>Delta Ct SE</t>
  </si>
  <si>
    <t>Delta Ct Mean</t>
  </si>
  <si>
    <t>Delta Ct</t>
  </si>
  <si>
    <t>log2(FC)</t>
  </si>
  <si>
    <t>FC (average)</t>
  </si>
  <si>
    <t>Fold Change</t>
  </si>
  <si>
    <t>ddCT</t>
  </si>
  <si>
    <t>d(CT-control)</t>
  </si>
  <si>
    <t>d(CT-Exp)</t>
  </si>
  <si>
    <t>Ct SD</t>
  </si>
  <si>
    <t>Ct Mean</t>
  </si>
  <si>
    <t>CT</t>
  </si>
  <si>
    <t>RQ Max</t>
  </si>
  <si>
    <t>RQ Min</t>
  </si>
  <si>
    <t>Target Name</t>
  </si>
  <si>
    <t>Sample Name</t>
  </si>
  <si>
    <t>well name</t>
  </si>
  <si>
    <t>Condition</t>
  </si>
  <si>
    <t>Well Position</t>
  </si>
  <si>
    <t>Well</t>
  </si>
  <si>
    <t>ACH2 water DMSO</t>
  </si>
  <si>
    <t>ACH2 TNFa DMSO</t>
  </si>
  <si>
    <t>ACH2 DMSO DMSO</t>
  </si>
  <si>
    <t>ACH2 PMAi DMSO</t>
  </si>
  <si>
    <t xml:space="preserve">ACH2 water MLN100 </t>
  </si>
  <si>
    <t xml:space="preserve">ACH2 TNFa MLN100 </t>
  </si>
  <si>
    <t xml:space="preserve">ACH2 DMSO MLN100 </t>
  </si>
  <si>
    <t xml:space="preserve">ACH2 PMAi MLN100 </t>
  </si>
  <si>
    <t xml:space="preserve">ACH2 water MLN200 </t>
  </si>
  <si>
    <t xml:space="preserve">ACH2 TNFa MLN200 </t>
  </si>
  <si>
    <t xml:space="preserve">ACH2 DMSO MLN200 </t>
  </si>
  <si>
    <t xml:space="preserve">ACH2 PMAi MLN200 </t>
  </si>
  <si>
    <t xml:space="preserve">Experimental protocol </t>
  </si>
  <si>
    <t>water</t>
  </si>
  <si>
    <t>TNFa</t>
  </si>
  <si>
    <t>DMSO</t>
  </si>
  <si>
    <t>PMAi</t>
  </si>
  <si>
    <t>A</t>
  </si>
  <si>
    <t>J1</t>
  </si>
  <si>
    <t>J2</t>
  </si>
  <si>
    <t>J3</t>
  </si>
  <si>
    <t>J4</t>
  </si>
  <si>
    <t>K1</t>
  </si>
  <si>
    <t>K2</t>
  </si>
  <si>
    <t>K3</t>
  </si>
  <si>
    <t>K4</t>
  </si>
  <si>
    <t>MLN 100 nM</t>
  </si>
  <si>
    <t>B</t>
  </si>
  <si>
    <t>J5</t>
  </si>
  <si>
    <t>J6</t>
  </si>
  <si>
    <t>J7</t>
  </si>
  <si>
    <t>J8</t>
  </si>
  <si>
    <t>K5</t>
  </si>
  <si>
    <t>K6</t>
  </si>
  <si>
    <t>K7</t>
  </si>
  <si>
    <t>K8</t>
  </si>
  <si>
    <t>MLN 200 nM</t>
  </si>
  <si>
    <t>C</t>
  </si>
  <si>
    <t>J9</t>
  </si>
  <si>
    <t>J10</t>
  </si>
  <si>
    <t>J11</t>
  </si>
  <si>
    <t>J12</t>
  </si>
  <si>
    <t>K9</t>
  </si>
  <si>
    <t>K10</t>
  </si>
  <si>
    <t>K11</t>
  </si>
  <si>
    <t>K12</t>
  </si>
  <si>
    <t>D</t>
  </si>
  <si>
    <t>ACH2</t>
  </si>
  <si>
    <t>J-Lat 6.3</t>
  </si>
  <si>
    <t xml:space="preserve">J-Lat 11.1 </t>
  </si>
  <si>
    <t>E</t>
  </si>
  <si>
    <t>F</t>
  </si>
  <si>
    <t>G</t>
  </si>
  <si>
    <t>H</t>
  </si>
  <si>
    <t>Treatment Conditions</t>
  </si>
  <si>
    <t>TNFa 10 ng/mL</t>
  </si>
  <si>
    <t>PMAi 125,000x</t>
  </si>
  <si>
    <t>6 hr pretreatment with MLN (then add every 24hr), then collect cells and SN 48hrs after reactivation</t>
  </si>
  <si>
    <t>RQ</t>
  </si>
  <si>
    <t>Automatic Ct Threshold</t>
  </si>
  <si>
    <t>Ct Threshold</t>
  </si>
  <si>
    <t>Automatic Baseline</t>
  </si>
  <si>
    <t>Baseline Start</t>
  </si>
  <si>
    <t>Baseline End</t>
  </si>
  <si>
    <t>Comments</t>
  </si>
  <si>
    <t>Amp Score</t>
  </si>
  <si>
    <t>Cq Conf</t>
  </si>
  <si>
    <t>Tm1</t>
  </si>
  <si>
    <t>Tm2</t>
  </si>
  <si>
    <t>Tm3</t>
  </si>
  <si>
    <t>MTP</t>
  </si>
  <si>
    <t>NTC</t>
  </si>
  <si>
    <t>Y</t>
  </si>
  <si>
    <t>Undetermined</t>
  </si>
  <si>
    <t>N</t>
  </si>
  <si>
    <t xml:space="preserve">Well name </t>
  </si>
  <si>
    <t>Well/Sample name</t>
  </si>
  <si>
    <t xml:space="preserve">(PMA contorl) </t>
  </si>
  <si>
    <t>(TNFa control)</t>
  </si>
  <si>
    <r>
      <t xml:space="preserve">RQ </t>
    </r>
    <r>
      <rPr>
        <b/>
        <sz val="10"/>
        <color indexed="62"/>
        <rFont val="Arial"/>
        <family val="2"/>
      </rPr>
      <t>(MEAN)</t>
    </r>
  </si>
  <si>
    <t xml:space="preserve">MLN 100 </t>
  </si>
  <si>
    <t>MLN 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</si>
</sst>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9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color theme="4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b/>
      <sz val="10"/>
      <color theme="4"/>
      <name val="Arial"/>
      <family val="2"/>
    </font>
    <font>
      <b/>
      <sz val="10"/>
      <name val="Arial"/>
      <family val="2"/>
    </font>
    <font>
      <b/>
      <sz val="10"/>
      <color indexed="62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72">
    <xf numFmtId="0" fontId="0" fillId="0" borderId="0" xfId="0"/>
    <xf numFmtId="0" fontId="1" fillId="0" borderId="0" xfId="1"/>
    <xf numFmtId="0" fontId="2" fillId="0" borderId="0" xfId="1" applyFont="1"/>
    <xf numFmtId="0" fontId="2" fillId="2" borderId="0" xfId="1" applyFont="1" applyFill="1"/>
    <xf numFmtId="0" fontId="2" fillId="3" borderId="0" xfId="1" applyFont="1" applyFill="1"/>
    <xf numFmtId="0" fontId="3" fillId="0" borderId="0" xfId="1" applyFont="1"/>
    <xf numFmtId="164" fontId="1" fillId="0" borderId="0" xfId="1" applyNumberFormat="1"/>
    <xf numFmtId="164" fontId="2" fillId="0" borderId="0" xfId="1" applyNumberFormat="1" applyFont="1"/>
    <xf numFmtId="164" fontId="2" fillId="2" borderId="0" xfId="1" applyNumberFormat="1" applyFont="1" applyFill="1"/>
    <xf numFmtId="164" fontId="2" fillId="3" borderId="0" xfId="1" applyNumberFormat="1" applyFont="1" applyFill="1"/>
    <xf numFmtId="164" fontId="2" fillId="2" borderId="1" xfId="1" applyNumberFormat="1" applyFont="1" applyFill="1" applyBorder="1"/>
    <xf numFmtId="164" fontId="2" fillId="3" borderId="1" xfId="1" applyNumberFormat="1" applyFont="1" applyFill="1" applyBorder="1"/>
    <xf numFmtId="164" fontId="2" fillId="0" borderId="1" xfId="1" applyNumberFormat="1" applyFont="1" applyBorder="1"/>
    <xf numFmtId="0" fontId="1" fillId="0" borderId="2" xfId="1" applyBorder="1"/>
    <xf numFmtId="164" fontId="2" fillId="0" borderId="2" xfId="1" applyNumberFormat="1" applyFont="1" applyBorder="1"/>
    <xf numFmtId="164" fontId="2" fillId="2" borderId="2" xfId="1" applyNumberFormat="1" applyFont="1" applyFill="1" applyBorder="1"/>
    <xf numFmtId="164" fontId="2" fillId="3" borderId="2" xfId="1" applyNumberFormat="1" applyFont="1" applyFill="1" applyBorder="1"/>
    <xf numFmtId="0" fontId="2" fillId="0" borderId="2" xfId="1" applyFont="1" applyBorder="1"/>
    <xf numFmtId="0" fontId="1" fillId="0" borderId="1" xfId="1" applyBorder="1"/>
    <xf numFmtId="0" fontId="2" fillId="0" borderId="1" xfId="1" applyFont="1" applyBorder="1"/>
    <xf numFmtId="164" fontId="2" fillId="0" borderId="3" xfId="1" applyNumberFormat="1" applyFont="1" applyBorder="1"/>
    <xf numFmtId="164" fontId="2" fillId="5" borderId="1" xfId="1" applyNumberFormat="1" applyFont="1" applyFill="1" applyBorder="1"/>
    <xf numFmtId="0" fontId="2" fillId="5" borderId="1" xfId="1" applyFont="1" applyFill="1" applyBorder="1"/>
    <xf numFmtId="0" fontId="0" fillId="0" borderId="0" xfId="0" applyAlignment="1">
      <alignment horizontal="right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6" borderId="4" xfId="0" applyFill="1" applyBorder="1"/>
    <xf numFmtId="0" fontId="0" fillId="6" borderId="5" xfId="0" applyFill="1" applyBorder="1"/>
    <xf numFmtId="0" fontId="0" fillId="6" borderId="6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6" borderId="7" xfId="0" applyFill="1" applyBorder="1"/>
    <xf numFmtId="0" fontId="0" fillId="6" borderId="8" xfId="0" applyFill="1" applyBorder="1"/>
    <xf numFmtId="0" fontId="0" fillId="6" borderId="9" xfId="0" applyFill="1" applyBorder="1"/>
    <xf numFmtId="0" fontId="0" fillId="7" borderId="7" xfId="0" applyFill="1" applyBorder="1"/>
    <xf numFmtId="0" fontId="0" fillId="7" borderId="8" xfId="0" applyFill="1" applyBorder="1"/>
    <xf numFmtId="0" fontId="0" fillId="7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0" fillId="2" borderId="12" xfId="0" applyFill="1" applyBorder="1"/>
    <xf numFmtId="0" fontId="0" fillId="6" borderId="10" xfId="0" applyFill="1" applyBorder="1"/>
    <xf numFmtId="0" fontId="0" fillId="6" borderId="11" xfId="0" applyFill="1" applyBorder="1"/>
    <xf numFmtId="0" fontId="0" fillId="6" borderId="12" xfId="0" applyFill="1" applyBorder="1"/>
    <xf numFmtId="0" fontId="0" fillId="7" borderId="10" xfId="0" applyFill="1" applyBorder="1"/>
    <xf numFmtId="0" fontId="0" fillId="7" borderId="11" xfId="0" applyFill="1" applyBorder="1"/>
    <xf numFmtId="0" fontId="0" fillId="7" borderId="12" xfId="0" applyFill="1" applyBorder="1"/>
    <xf numFmtId="0" fontId="0" fillId="0" borderId="8" xfId="0" applyBorder="1"/>
    <xf numFmtId="0" fontId="4" fillId="0" borderId="0" xfId="2"/>
    <xf numFmtId="164" fontId="4" fillId="0" borderId="0" xfId="2" applyNumberFormat="1"/>
    <xf numFmtId="0" fontId="1" fillId="0" borderId="0" xfId="0" applyFont="1"/>
    <xf numFmtId="164" fontId="1" fillId="0" borderId="0" xfId="3" applyNumberFormat="1"/>
    <xf numFmtId="0" fontId="1" fillId="0" borderId="0" xfId="3"/>
    <xf numFmtId="0" fontId="2" fillId="5" borderId="0" xfId="1" applyFont="1" applyFill="1"/>
    <xf numFmtId="0" fontId="5" fillId="0" borderId="0" xfId="1" applyFont="1"/>
    <xf numFmtId="0" fontId="5" fillId="4" borderId="0" xfId="1" applyFont="1" applyFill="1"/>
    <xf numFmtId="0" fontId="6" fillId="0" borderId="0" xfId="1" applyFont="1"/>
    <xf numFmtId="0" fontId="6" fillId="4" borderId="0" xfId="1" applyFont="1" applyFill="1"/>
    <xf numFmtId="0" fontId="6" fillId="2" borderId="0" xfId="1" applyFont="1" applyFill="1"/>
    <xf numFmtId="0" fontId="8" fillId="0" borderId="0" xfId="1" applyFont="1"/>
    <xf numFmtId="0" fontId="5" fillId="3" borderId="0" xfId="1" applyFont="1" applyFill="1"/>
    <xf numFmtId="0" fontId="5" fillId="2" borderId="0" xfId="1" applyFont="1" applyFill="1"/>
    <xf numFmtId="0" fontId="1" fillId="0" borderId="8" xfId="1" applyBorder="1"/>
    <xf numFmtId="164" fontId="1" fillId="0" borderId="8" xfId="1" applyNumberFormat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1" fillId="0" borderId="8" xfId="1" applyBorder="1" applyAlignment="1">
      <alignment horizontal="center"/>
    </xf>
  </cellXfs>
  <cellStyles count="4">
    <cellStyle name="Normal" xfId="0" builtinId="0"/>
    <cellStyle name="Normal 2" xfId="1" xr:uid="{E49ACF7E-26A1-4F48-89A1-3585BA5DF23E}"/>
    <cellStyle name="Normal 3" xfId="2" xr:uid="{6825991B-DCB8-5F48-8FA7-B3181D5B1D45}"/>
    <cellStyle name="Normal 3 2" xfId="3" xr:uid="{CD27DF8B-8C2E-D844-8DCB-E727175C5C4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C451D-5592-1C44-836B-489E25AEEBAC}">
  <dimension ref="A1:O18"/>
  <sheetViews>
    <sheetView zoomScale="125" workbookViewId="0">
      <selection activeCell="B19" sqref="B19"/>
    </sheetView>
  </sheetViews>
  <sheetFormatPr baseColWidth="10" defaultRowHeight="16" x14ac:dyDescent="0.2"/>
  <cols>
    <col min="2" max="2" width="18" customWidth="1"/>
    <col min="3" max="3" width="3.83203125" customWidth="1"/>
  </cols>
  <sheetData>
    <row r="1" spans="1:15" x14ac:dyDescent="0.2">
      <c r="A1" t="s">
        <v>93</v>
      </c>
    </row>
    <row r="3" spans="1:15" x14ac:dyDescent="0.2">
      <c r="D3" t="s">
        <v>94</v>
      </c>
      <c r="E3" t="s">
        <v>95</v>
      </c>
      <c r="F3" t="s">
        <v>96</v>
      </c>
      <c r="G3" t="s">
        <v>97</v>
      </c>
      <c r="H3" t="s">
        <v>94</v>
      </c>
      <c r="I3" t="s">
        <v>95</v>
      </c>
      <c r="J3" t="s">
        <v>96</v>
      </c>
      <c r="K3" t="s">
        <v>97</v>
      </c>
      <c r="L3" t="s">
        <v>94</v>
      </c>
      <c r="M3" t="s">
        <v>95</v>
      </c>
      <c r="N3" t="s">
        <v>96</v>
      </c>
      <c r="O3" t="s">
        <v>97</v>
      </c>
    </row>
    <row r="4" spans="1:15" ht="17" thickBot="1" x14ac:dyDescent="0.25">
      <c r="D4">
        <v>1</v>
      </c>
      <c r="E4">
        <v>2</v>
      </c>
      <c r="F4">
        <v>3</v>
      </c>
      <c r="G4">
        <v>4</v>
      </c>
      <c r="H4">
        <v>5</v>
      </c>
      <c r="I4">
        <v>6</v>
      </c>
      <c r="J4">
        <v>7</v>
      </c>
      <c r="K4">
        <v>8</v>
      </c>
      <c r="L4">
        <v>9</v>
      </c>
      <c r="M4">
        <v>10</v>
      </c>
      <c r="N4">
        <v>11</v>
      </c>
      <c r="O4">
        <v>12</v>
      </c>
    </row>
    <row r="5" spans="1:15" x14ac:dyDescent="0.2">
      <c r="B5" s="23" t="s">
        <v>96</v>
      </c>
      <c r="C5" s="23" t="s">
        <v>98</v>
      </c>
      <c r="D5" s="24" t="s">
        <v>59</v>
      </c>
      <c r="E5" s="25" t="s">
        <v>56</v>
      </c>
      <c r="F5" s="25" t="s">
        <v>34</v>
      </c>
      <c r="G5" s="26" t="s">
        <v>30</v>
      </c>
      <c r="H5" s="27" t="s">
        <v>99</v>
      </c>
      <c r="I5" s="28" t="s">
        <v>100</v>
      </c>
      <c r="J5" s="28" t="s">
        <v>101</v>
      </c>
      <c r="K5" s="29" t="s">
        <v>102</v>
      </c>
      <c r="L5" s="30" t="s">
        <v>103</v>
      </c>
      <c r="M5" s="31" t="s">
        <v>104</v>
      </c>
      <c r="N5" s="31" t="s">
        <v>105</v>
      </c>
      <c r="O5" s="32" t="s">
        <v>106</v>
      </c>
    </row>
    <row r="6" spans="1:15" x14ac:dyDescent="0.2">
      <c r="B6" s="23" t="s">
        <v>107</v>
      </c>
      <c r="C6" s="23" t="s">
        <v>108</v>
      </c>
      <c r="D6" s="33" t="s">
        <v>52</v>
      </c>
      <c r="E6" s="34" t="s">
        <v>48</v>
      </c>
      <c r="F6" s="34" t="s">
        <v>26</v>
      </c>
      <c r="G6" s="35" t="s">
        <v>22</v>
      </c>
      <c r="H6" s="36" t="s">
        <v>109</v>
      </c>
      <c r="I6" s="37" t="s">
        <v>110</v>
      </c>
      <c r="J6" s="37" t="s">
        <v>111</v>
      </c>
      <c r="K6" s="38" t="s">
        <v>112</v>
      </c>
      <c r="L6" s="39" t="s">
        <v>113</v>
      </c>
      <c r="M6" s="40" t="s">
        <v>114</v>
      </c>
      <c r="N6" s="40" t="s">
        <v>115</v>
      </c>
      <c r="O6" s="41" t="s">
        <v>116</v>
      </c>
    </row>
    <row r="7" spans="1:15" ht="17" thickBot="1" x14ac:dyDescent="0.25">
      <c r="B7" s="23" t="s">
        <v>117</v>
      </c>
      <c r="C7" s="23" t="s">
        <v>118</v>
      </c>
      <c r="D7" s="42" t="s">
        <v>44</v>
      </c>
      <c r="E7" s="43" t="s">
        <v>40</v>
      </c>
      <c r="F7" s="43" t="s">
        <v>18</v>
      </c>
      <c r="G7" s="44" t="s">
        <v>14</v>
      </c>
      <c r="H7" s="45" t="s">
        <v>119</v>
      </c>
      <c r="I7" s="46" t="s">
        <v>120</v>
      </c>
      <c r="J7" s="46" t="s">
        <v>121</v>
      </c>
      <c r="K7" s="47" t="s">
        <v>122</v>
      </c>
      <c r="L7" s="48" t="s">
        <v>123</v>
      </c>
      <c r="M7" s="49" t="s">
        <v>124</v>
      </c>
      <c r="N7" s="49" t="s">
        <v>125</v>
      </c>
      <c r="O7" s="50" t="s">
        <v>126</v>
      </c>
    </row>
    <row r="8" spans="1:15" x14ac:dyDescent="0.2">
      <c r="C8" s="23" t="s">
        <v>127</v>
      </c>
      <c r="D8" s="68" t="s">
        <v>128</v>
      </c>
      <c r="E8" s="69"/>
      <c r="F8" s="69"/>
      <c r="G8" s="70"/>
      <c r="H8" s="68" t="s">
        <v>129</v>
      </c>
      <c r="I8" s="69"/>
      <c r="J8" s="69"/>
      <c r="K8" s="70"/>
      <c r="L8" s="68" t="s">
        <v>130</v>
      </c>
      <c r="M8" s="69"/>
      <c r="N8" s="69"/>
      <c r="O8" s="70"/>
    </row>
    <row r="9" spans="1:15" x14ac:dyDescent="0.2">
      <c r="C9" s="23" t="s">
        <v>131</v>
      </c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</row>
    <row r="10" spans="1:15" x14ac:dyDescent="0.2">
      <c r="C10" s="23" t="s">
        <v>132</v>
      </c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</row>
    <row r="11" spans="1:15" x14ac:dyDescent="0.2">
      <c r="C11" s="23" t="s">
        <v>133</v>
      </c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</row>
    <row r="12" spans="1:15" x14ac:dyDescent="0.2">
      <c r="C12" s="23" t="s">
        <v>134</v>
      </c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</row>
    <row r="13" spans="1:15" x14ac:dyDescent="0.2">
      <c r="C13" s="23"/>
    </row>
    <row r="14" spans="1:15" x14ac:dyDescent="0.2">
      <c r="B14" t="s">
        <v>135</v>
      </c>
    </row>
    <row r="15" spans="1:15" x14ac:dyDescent="0.2">
      <c r="B15" t="s">
        <v>136</v>
      </c>
    </row>
    <row r="16" spans="1:15" x14ac:dyDescent="0.2">
      <c r="B16" t="s">
        <v>137</v>
      </c>
    </row>
    <row r="18" spans="2:2" x14ac:dyDescent="0.2">
      <c r="B18" t="s">
        <v>138</v>
      </c>
    </row>
  </sheetData>
  <mergeCells count="3">
    <mergeCell ref="D8:G8"/>
    <mergeCell ref="H8:K8"/>
    <mergeCell ref="L8:O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55169C-5DF7-BD4E-9E86-923756000A90}">
  <dimension ref="A1:AB45"/>
  <sheetViews>
    <sheetView zoomScale="165" workbookViewId="0">
      <pane ySplit="1" topLeftCell="A27" activePane="bottomLeft" state="frozen"/>
      <selection pane="bottomLeft" activeCell="D53" sqref="D53"/>
    </sheetView>
  </sheetViews>
  <sheetFormatPr baseColWidth="10" defaultColWidth="8.83203125" defaultRowHeight="13" x14ac:dyDescent="0.15"/>
  <cols>
    <col min="1" max="2" width="10.83203125" style="52" customWidth="1"/>
    <col min="3" max="3" width="8.83203125" style="52" customWidth="1"/>
    <col min="4" max="4" width="11" style="52" bestFit="1" customWidth="1"/>
    <col min="5" max="5" width="12" style="52" bestFit="1" customWidth="1"/>
    <col min="6" max="6" width="11.1640625" style="52" bestFit="1" customWidth="1"/>
    <col min="7" max="7" width="8.83203125" style="52" customWidth="1"/>
    <col min="8" max="16384" width="8.83203125" style="52"/>
  </cols>
  <sheetData>
    <row r="1" spans="1:28" x14ac:dyDescent="0.15">
      <c r="A1" s="52" t="s">
        <v>78</v>
      </c>
      <c r="B1" s="52" t="s">
        <v>156</v>
      </c>
      <c r="C1" s="52" t="s">
        <v>80</v>
      </c>
      <c r="D1" s="52" t="s">
        <v>79</v>
      </c>
      <c r="E1" s="52" t="s">
        <v>76</v>
      </c>
      <c r="F1" s="52" t="s">
        <v>75</v>
      </c>
      <c r="G1" s="52" t="s">
        <v>139</v>
      </c>
      <c r="H1" s="52" t="s">
        <v>74</v>
      </c>
      <c r="I1" s="52" t="s">
        <v>73</v>
      </c>
      <c r="J1" s="52" t="s">
        <v>72</v>
      </c>
      <c r="K1" s="52" t="s">
        <v>71</v>
      </c>
      <c r="L1" s="52" t="s">
        <v>70</v>
      </c>
      <c r="M1" s="52" t="s">
        <v>63</v>
      </c>
      <c r="N1" s="52" t="s">
        <v>62</v>
      </c>
      <c r="O1" s="52" t="s">
        <v>61</v>
      </c>
      <c r="P1" s="52" t="s">
        <v>60</v>
      </c>
      <c r="Q1" s="52" t="s">
        <v>140</v>
      </c>
      <c r="R1" s="52" t="s">
        <v>141</v>
      </c>
      <c r="S1" s="52" t="s">
        <v>142</v>
      </c>
      <c r="T1" s="52" t="s">
        <v>143</v>
      </c>
      <c r="U1" s="52" t="s">
        <v>144</v>
      </c>
      <c r="V1" s="52" t="s">
        <v>145</v>
      </c>
      <c r="W1" s="52" t="s">
        <v>146</v>
      </c>
      <c r="X1" s="52" t="s">
        <v>147</v>
      </c>
      <c r="Y1" s="52" t="s">
        <v>148</v>
      </c>
      <c r="Z1" s="52" t="s">
        <v>149</v>
      </c>
      <c r="AA1" s="52" t="s">
        <v>150</v>
      </c>
      <c r="AB1" s="52" t="s">
        <v>151</v>
      </c>
    </row>
    <row r="2" spans="1:28" x14ac:dyDescent="0.15">
      <c r="C2" s="52">
        <v>85</v>
      </c>
      <c r="D2" s="52" t="s">
        <v>36</v>
      </c>
      <c r="E2" s="52" t="s">
        <v>152</v>
      </c>
      <c r="F2" s="52" t="s">
        <v>4</v>
      </c>
      <c r="G2" s="52" t="s">
        <v>8</v>
      </c>
      <c r="H2" s="52" t="s">
        <v>8</v>
      </c>
      <c r="I2" s="52" t="s">
        <v>8</v>
      </c>
      <c r="J2" s="53">
        <v>36.241054534912109</v>
      </c>
      <c r="K2" s="52" t="s">
        <v>8</v>
      </c>
      <c r="L2" s="52" t="s">
        <v>8</v>
      </c>
      <c r="M2" s="52" t="s">
        <v>8</v>
      </c>
      <c r="N2" s="52" t="s">
        <v>8</v>
      </c>
      <c r="O2" s="52" t="s">
        <v>8</v>
      </c>
      <c r="P2" s="52" t="s">
        <v>8</v>
      </c>
      <c r="Q2" s="52" t="b">
        <v>1</v>
      </c>
      <c r="R2" s="53">
        <v>0.54841600000000001</v>
      </c>
      <c r="S2" s="52" t="b">
        <v>1</v>
      </c>
      <c r="T2" s="52">
        <v>1</v>
      </c>
      <c r="U2" s="52">
        <v>40</v>
      </c>
      <c r="V2" s="52" t="s">
        <v>8</v>
      </c>
      <c r="W2" s="53">
        <v>1.4670108798412567</v>
      </c>
      <c r="X2" s="53">
        <v>0.96155352890597312</v>
      </c>
      <c r="Y2" s="53">
        <v>74.552610000000001</v>
      </c>
      <c r="Z2" s="53">
        <v>83.767240000000001</v>
      </c>
      <c r="AA2" s="53">
        <v>64.436539999999994</v>
      </c>
      <c r="AB2" s="52" t="s">
        <v>153</v>
      </c>
    </row>
    <row r="3" spans="1:28" x14ac:dyDescent="0.15">
      <c r="C3" s="52">
        <v>86</v>
      </c>
      <c r="D3" s="52" t="s">
        <v>35</v>
      </c>
      <c r="E3" s="52" t="s">
        <v>152</v>
      </c>
      <c r="F3" s="52" t="s">
        <v>4</v>
      </c>
      <c r="G3" s="52" t="s">
        <v>8</v>
      </c>
      <c r="H3" s="52" t="s">
        <v>8</v>
      </c>
      <c r="I3" s="52" t="s">
        <v>8</v>
      </c>
      <c r="J3" s="52" t="s">
        <v>154</v>
      </c>
      <c r="K3" s="52" t="s">
        <v>8</v>
      </c>
      <c r="L3" s="52" t="s">
        <v>8</v>
      </c>
      <c r="M3" s="52" t="s">
        <v>8</v>
      </c>
      <c r="N3" s="52" t="s">
        <v>8</v>
      </c>
      <c r="O3" s="52" t="s">
        <v>8</v>
      </c>
      <c r="P3" s="52" t="s">
        <v>8</v>
      </c>
      <c r="Q3" s="52" t="b">
        <v>1</v>
      </c>
      <c r="R3" s="53">
        <v>0.54841600000000001</v>
      </c>
      <c r="S3" s="52" t="b">
        <v>1</v>
      </c>
      <c r="T3" s="52">
        <v>1</v>
      </c>
      <c r="U3" s="52">
        <v>40</v>
      </c>
      <c r="V3" s="52" t="s">
        <v>8</v>
      </c>
      <c r="W3" s="53">
        <v>1.1383886614993828</v>
      </c>
      <c r="X3" s="53">
        <v>0</v>
      </c>
      <c r="Y3" s="53">
        <v>74.652770000000004</v>
      </c>
      <c r="Z3" s="52" t="s">
        <v>8</v>
      </c>
      <c r="AA3" s="52" t="s">
        <v>8</v>
      </c>
      <c r="AB3" s="52" t="s">
        <v>155</v>
      </c>
    </row>
    <row r="4" spans="1:28" x14ac:dyDescent="0.15">
      <c r="C4" s="52">
        <v>87</v>
      </c>
      <c r="D4" s="52" t="s">
        <v>10</v>
      </c>
      <c r="E4" s="52" t="s">
        <v>152</v>
      </c>
      <c r="F4" s="52" t="s">
        <v>4</v>
      </c>
      <c r="G4" s="52" t="s">
        <v>8</v>
      </c>
      <c r="H4" s="52" t="s">
        <v>8</v>
      </c>
      <c r="I4" s="52" t="s">
        <v>8</v>
      </c>
      <c r="J4" s="52" t="s">
        <v>154</v>
      </c>
      <c r="K4" s="52" t="s">
        <v>8</v>
      </c>
      <c r="L4" s="52" t="s">
        <v>8</v>
      </c>
      <c r="M4" s="52" t="s">
        <v>8</v>
      </c>
      <c r="N4" s="52" t="s">
        <v>8</v>
      </c>
      <c r="O4" s="52" t="s">
        <v>8</v>
      </c>
      <c r="P4" s="52" t="s">
        <v>8</v>
      </c>
      <c r="Q4" s="52" t="b">
        <v>1</v>
      </c>
      <c r="R4" s="53">
        <v>0.54841600000000001</v>
      </c>
      <c r="S4" s="52" t="b">
        <v>1</v>
      </c>
      <c r="T4" s="52">
        <v>1</v>
      </c>
      <c r="U4" s="52">
        <v>40</v>
      </c>
      <c r="V4" s="52" t="s">
        <v>8</v>
      </c>
      <c r="W4" s="53">
        <v>0.80094173812721781</v>
      </c>
      <c r="X4" s="53">
        <v>0</v>
      </c>
      <c r="Y4" s="53">
        <v>74.652770000000004</v>
      </c>
      <c r="Z4" s="53">
        <v>67.241</v>
      </c>
      <c r="AA4" s="52" t="s">
        <v>8</v>
      </c>
      <c r="AB4" s="52" t="s">
        <v>153</v>
      </c>
    </row>
    <row r="5" spans="1:28" x14ac:dyDescent="0.15">
      <c r="B5" s="54" t="s">
        <v>59</v>
      </c>
      <c r="C5" s="52">
        <v>1</v>
      </c>
      <c r="D5" s="52" t="s">
        <v>59</v>
      </c>
      <c r="E5" s="52" t="s">
        <v>0</v>
      </c>
      <c r="F5" s="52" t="s">
        <v>4</v>
      </c>
      <c r="G5" s="52" t="s">
        <v>8</v>
      </c>
      <c r="H5" s="52" t="s">
        <v>8</v>
      </c>
      <c r="I5" s="52" t="s">
        <v>8</v>
      </c>
      <c r="J5" s="53">
        <v>7.318821907043457</v>
      </c>
      <c r="K5" s="53">
        <v>7.245234</v>
      </c>
      <c r="L5" s="53">
        <v>9.2895980000000003E-2</v>
      </c>
      <c r="M5" s="52" t="s">
        <v>8</v>
      </c>
      <c r="N5" s="52" t="s">
        <v>8</v>
      </c>
      <c r="O5" s="52" t="s">
        <v>8</v>
      </c>
      <c r="P5" s="52" t="s">
        <v>8</v>
      </c>
      <c r="Q5" s="52" t="b">
        <v>1</v>
      </c>
      <c r="R5" s="53">
        <v>0.54841600000000001</v>
      </c>
      <c r="S5" s="52" t="b">
        <v>1</v>
      </c>
      <c r="T5" s="52">
        <v>1</v>
      </c>
      <c r="U5" s="52">
        <v>40</v>
      </c>
      <c r="V5" s="52" t="s">
        <v>8</v>
      </c>
      <c r="W5" s="53">
        <v>1.5647882587233448</v>
      </c>
      <c r="X5" s="53">
        <v>0.9777172000476676</v>
      </c>
      <c r="Y5" s="53">
        <v>83.767240000000001</v>
      </c>
      <c r="Z5" s="52" t="s">
        <v>8</v>
      </c>
      <c r="AA5" s="52" t="s">
        <v>8</v>
      </c>
      <c r="AB5" s="52" t="s">
        <v>155</v>
      </c>
    </row>
    <row r="6" spans="1:28" x14ac:dyDescent="0.15">
      <c r="B6" s="54" t="s">
        <v>59</v>
      </c>
      <c r="C6" s="52">
        <v>13</v>
      </c>
      <c r="D6" s="52" t="s">
        <v>58</v>
      </c>
      <c r="E6" s="52" t="s">
        <v>0</v>
      </c>
      <c r="F6" s="52" t="s">
        <v>4</v>
      </c>
      <c r="G6" s="52" t="s">
        <v>8</v>
      </c>
      <c r="H6" s="52" t="s">
        <v>8</v>
      </c>
      <c r="I6" s="52" t="s">
        <v>8</v>
      </c>
      <c r="J6" s="53">
        <v>7.276029109954834</v>
      </c>
      <c r="K6" s="53">
        <v>7.245234</v>
      </c>
      <c r="L6" s="53">
        <v>9.2895980000000003E-2</v>
      </c>
      <c r="M6" s="52" t="s">
        <v>8</v>
      </c>
      <c r="N6" s="52" t="s">
        <v>8</v>
      </c>
      <c r="O6" s="52" t="s">
        <v>8</v>
      </c>
      <c r="P6" s="52" t="s">
        <v>8</v>
      </c>
      <c r="Q6" s="52" t="b">
        <v>1</v>
      </c>
      <c r="R6" s="53">
        <v>0.54841600000000001</v>
      </c>
      <c r="S6" s="52" t="b">
        <v>1</v>
      </c>
      <c r="T6" s="52">
        <v>1</v>
      </c>
      <c r="U6" s="52">
        <v>40</v>
      </c>
      <c r="V6" s="52" t="s">
        <v>8</v>
      </c>
      <c r="W6" s="53">
        <v>1.5711792549367192</v>
      </c>
      <c r="X6" s="53">
        <v>0.98022354585785154</v>
      </c>
      <c r="Y6" s="53">
        <v>83.867400000000004</v>
      </c>
      <c r="Z6" s="52" t="s">
        <v>8</v>
      </c>
      <c r="AA6" s="52" t="s">
        <v>8</v>
      </c>
      <c r="AB6" s="52" t="s">
        <v>155</v>
      </c>
    </row>
    <row r="7" spans="1:28" x14ac:dyDescent="0.15">
      <c r="B7" s="54" t="s">
        <v>59</v>
      </c>
      <c r="C7" s="52">
        <v>25</v>
      </c>
      <c r="D7" s="52" t="s">
        <v>57</v>
      </c>
      <c r="E7" s="52" t="s">
        <v>0</v>
      </c>
      <c r="F7" s="52" t="s">
        <v>4</v>
      </c>
      <c r="G7" s="52" t="s">
        <v>8</v>
      </c>
      <c r="H7" s="52" t="s">
        <v>8</v>
      </c>
      <c r="I7" s="52" t="s">
        <v>8</v>
      </c>
      <c r="J7" s="53">
        <v>7.1408510208129883</v>
      </c>
      <c r="K7" s="53">
        <v>7.245234</v>
      </c>
      <c r="L7" s="53">
        <v>9.2895980000000003E-2</v>
      </c>
      <c r="M7" s="52" t="s">
        <v>8</v>
      </c>
      <c r="N7" s="52" t="s">
        <v>8</v>
      </c>
      <c r="O7" s="52" t="s">
        <v>8</v>
      </c>
      <c r="P7" s="52" t="s">
        <v>8</v>
      </c>
      <c r="Q7" s="52" t="b">
        <v>1</v>
      </c>
      <c r="R7" s="53">
        <v>0.54841600000000001</v>
      </c>
      <c r="S7" s="52" t="b">
        <v>1</v>
      </c>
      <c r="T7" s="52">
        <v>1</v>
      </c>
      <c r="U7" s="52">
        <v>40</v>
      </c>
      <c r="V7" s="52" t="s">
        <v>8</v>
      </c>
      <c r="W7" s="53">
        <v>1.5752448558203713</v>
      </c>
      <c r="X7" s="53">
        <v>0.97895070678318041</v>
      </c>
      <c r="Y7" s="53">
        <v>83.867400000000004</v>
      </c>
      <c r="Z7" s="52" t="s">
        <v>8</v>
      </c>
      <c r="AA7" s="52" t="s">
        <v>8</v>
      </c>
      <c r="AB7" s="52" t="s">
        <v>155</v>
      </c>
    </row>
    <row r="8" spans="1:28" x14ac:dyDescent="0.15">
      <c r="B8" s="54" t="s">
        <v>56</v>
      </c>
      <c r="C8" s="52">
        <v>2</v>
      </c>
      <c r="D8" s="52" t="s">
        <v>56</v>
      </c>
      <c r="E8" s="52" t="s">
        <v>53</v>
      </c>
      <c r="F8" s="52" t="s">
        <v>4</v>
      </c>
      <c r="G8" s="52" t="s">
        <v>8</v>
      </c>
      <c r="H8" s="52" t="s">
        <v>8</v>
      </c>
      <c r="I8" s="52" t="s">
        <v>8</v>
      </c>
      <c r="J8" s="53">
        <v>7.812525749206543</v>
      </c>
      <c r="K8" s="53">
        <v>7.8586907000000004</v>
      </c>
      <c r="L8" s="53">
        <v>4.007136E-2</v>
      </c>
      <c r="M8" s="52" t="s">
        <v>8</v>
      </c>
      <c r="N8" s="52" t="s">
        <v>8</v>
      </c>
      <c r="O8" s="52" t="s">
        <v>8</v>
      </c>
      <c r="P8" s="52" t="s">
        <v>8</v>
      </c>
      <c r="Q8" s="52" t="b">
        <v>1</v>
      </c>
      <c r="R8" s="53">
        <v>0.54841600000000001</v>
      </c>
      <c r="S8" s="52" t="b">
        <v>1</v>
      </c>
      <c r="T8" s="52">
        <v>1</v>
      </c>
      <c r="U8" s="52">
        <v>40</v>
      </c>
      <c r="V8" s="52" t="s">
        <v>8</v>
      </c>
      <c r="W8" s="53">
        <v>1.5739679080423539</v>
      </c>
      <c r="X8" s="53">
        <v>0.97795879223366811</v>
      </c>
      <c r="Y8" s="53">
        <v>83.867400000000004</v>
      </c>
      <c r="Z8" s="52" t="s">
        <v>8</v>
      </c>
      <c r="AA8" s="52" t="s">
        <v>8</v>
      </c>
      <c r="AB8" s="52" t="s">
        <v>155</v>
      </c>
    </row>
    <row r="9" spans="1:28" x14ac:dyDescent="0.15">
      <c r="B9" s="54" t="s">
        <v>56</v>
      </c>
      <c r="C9" s="52">
        <v>14</v>
      </c>
      <c r="D9" s="52" t="s">
        <v>55</v>
      </c>
      <c r="E9" s="52" t="s">
        <v>53</v>
      </c>
      <c r="F9" s="52" t="s">
        <v>4</v>
      </c>
      <c r="G9" s="52" t="s">
        <v>8</v>
      </c>
      <c r="H9" s="52" t="s">
        <v>8</v>
      </c>
      <c r="I9" s="52" t="s">
        <v>8</v>
      </c>
      <c r="J9" s="53">
        <v>7.8844714164733887</v>
      </c>
      <c r="K9" s="53">
        <v>7.8586907000000004</v>
      </c>
      <c r="L9" s="53">
        <v>4.007136E-2</v>
      </c>
      <c r="M9" s="52" t="s">
        <v>8</v>
      </c>
      <c r="N9" s="52" t="s">
        <v>8</v>
      </c>
      <c r="O9" s="52" t="s">
        <v>8</v>
      </c>
      <c r="P9" s="52" t="s">
        <v>8</v>
      </c>
      <c r="Q9" s="52" t="b">
        <v>1</v>
      </c>
      <c r="R9" s="53">
        <v>0.54841600000000001</v>
      </c>
      <c r="S9" s="52" t="b">
        <v>1</v>
      </c>
      <c r="T9" s="52">
        <v>1</v>
      </c>
      <c r="U9" s="52">
        <v>40</v>
      </c>
      <c r="V9" s="52" t="s">
        <v>8</v>
      </c>
      <c r="W9" s="53">
        <v>1.5786539974278093</v>
      </c>
      <c r="X9" s="53">
        <v>0.98026174002934641</v>
      </c>
      <c r="Y9" s="53">
        <v>83.767240000000001</v>
      </c>
      <c r="Z9" s="52" t="s">
        <v>8</v>
      </c>
      <c r="AA9" s="52" t="s">
        <v>8</v>
      </c>
      <c r="AB9" s="52" t="s">
        <v>155</v>
      </c>
    </row>
    <row r="10" spans="1:28" x14ac:dyDescent="0.15">
      <c r="B10" s="54" t="s">
        <v>56</v>
      </c>
      <c r="C10" s="52">
        <v>26</v>
      </c>
      <c r="D10" s="52" t="s">
        <v>54</v>
      </c>
      <c r="E10" s="52" t="s">
        <v>53</v>
      </c>
      <c r="F10" s="52" t="s">
        <v>4</v>
      </c>
      <c r="G10" s="52" t="s">
        <v>8</v>
      </c>
      <c r="H10" s="52" t="s">
        <v>8</v>
      </c>
      <c r="I10" s="52" t="s">
        <v>8</v>
      </c>
      <c r="J10" s="53">
        <v>7.8790764808654785</v>
      </c>
      <c r="K10" s="53">
        <v>7.8586907000000004</v>
      </c>
      <c r="L10" s="53">
        <v>4.007136E-2</v>
      </c>
      <c r="M10" s="52" t="s">
        <v>8</v>
      </c>
      <c r="N10" s="52" t="s">
        <v>8</v>
      </c>
      <c r="O10" s="52" t="s">
        <v>8</v>
      </c>
      <c r="P10" s="52" t="s">
        <v>8</v>
      </c>
      <c r="Q10" s="52" t="b">
        <v>1</v>
      </c>
      <c r="R10" s="53">
        <v>0.54841600000000001</v>
      </c>
      <c r="S10" s="52" t="b">
        <v>1</v>
      </c>
      <c r="T10" s="52">
        <v>1</v>
      </c>
      <c r="U10" s="52">
        <v>40</v>
      </c>
      <c r="V10" s="52" t="s">
        <v>8</v>
      </c>
      <c r="W10" s="53">
        <v>1.5834749444014589</v>
      </c>
      <c r="X10" s="53">
        <v>0.9866361050322906</v>
      </c>
      <c r="Y10" s="53">
        <v>83.867400000000004</v>
      </c>
      <c r="Z10" s="52" t="s">
        <v>8</v>
      </c>
      <c r="AA10" s="52" t="s">
        <v>8</v>
      </c>
      <c r="AB10" s="52" t="s">
        <v>155</v>
      </c>
    </row>
    <row r="11" spans="1:28" x14ac:dyDescent="0.15">
      <c r="B11" s="54" t="s">
        <v>34</v>
      </c>
      <c r="C11" s="52">
        <v>3</v>
      </c>
      <c r="D11" s="52" t="s">
        <v>34</v>
      </c>
      <c r="E11" s="52" t="s">
        <v>31</v>
      </c>
      <c r="F11" s="52" t="s">
        <v>4</v>
      </c>
      <c r="G11" s="52" t="s">
        <v>8</v>
      </c>
      <c r="H11" s="52" t="s">
        <v>8</v>
      </c>
      <c r="I11" s="52" t="s">
        <v>8</v>
      </c>
      <c r="J11" s="53">
        <v>6.5042119026184082</v>
      </c>
      <c r="K11" s="53">
        <v>6.5831493999999999</v>
      </c>
      <c r="L11" s="53">
        <v>6.8994395E-2</v>
      </c>
      <c r="M11" s="52" t="s">
        <v>8</v>
      </c>
      <c r="N11" s="52" t="s">
        <v>8</v>
      </c>
      <c r="O11" s="52" t="s">
        <v>8</v>
      </c>
      <c r="P11" s="52" t="s">
        <v>8</v>
      </c>
      <c r="Q11" s="52" t="b">
        <v>1</v>
      </c>
      <c r="R11" s="53">
        <v>0.54841600000000001</v>
      </c>
      <c r="S11" s="52" t="b">
        <v>1</v>
      </c>
      <c r="T11" s="52">
        <v>1</v>
      </c>
      <c r="U11" s="52">
        <v>40</v>
      </c>
      <c r="V11" s="52" t="s">
        <v>8</v>
      </c>
      <c r="W11" s="53">
        <v>1.5619707632156583</v>
      </c>
      <c r="X11" s="53">
        <v>0.97724188422268154</v>
      </c>
      <c r="Y11" s="53">
        <v>83.767240000000001</v>
      </c>
      <c r="Z11" s="52" t="s">
        <v>8</v>
      </c>
      <c r="AA11" s="52" t="s">
        <v>8</v>
      </c>
      <c r="AB11" s="52" t="s">
        <v>155</v>
      </c>
    </row>
    <row r="12" spans="1:28" x14ac:dyDescent="0.15">
      <c r="B12" s="54" t="s">
        <v>34</v>
      </c>
      <c r="C12" s="52">
        <v>15</v>
      </c>
      <c r="D12" s="52" t="s">
        <v>33</v>
      </c>
      <c r="E12" s="52" t="s">
        <v>31</v>
      </c>
      <c r="F12" s="52" t="s">
        <v>4</v>
      </c>
      <c r="G12" s="52" t="s">
        <v>8</v>
      </c>
      <c r="H12" s="52" t="s">
        <v>8</v>
      </c>
      <c r="I12" s="52" t="s">
        <v>8</v>
      </c>
      <c r="J12" s="53">
        <v>6.6319389343261719</v>
      </c>
      <c r="K12" s="53">
        <v>6.5831493999999999</v>
      </c>
      <c r="L12" s="53">
        <v>6.8994395E-2</v>
      </c>
      <c r="M12" s="52" t="s">
        <v>8</v>
      </c>
      <c r="N12" s="52" t="s">
        <v>8</v>
      </c>
      <c r="O12" s="52" t="s">
        <v>8</v>
      </c>
      <c r="P12" s="52" t="s">
        <v>8</v>
      </c>
      <c r="Q12" s="52" t="b">
        <v>1</v>
      </c>
      <c r="R12" s="53">
        <v>0.54841600000000001</v>
      </c>
      <c r="S12" s="52" t="b">
        <v>1</v>
      </c>
      <c r="T12" s="52">
        <v>1</v>
      </c>
      <c r="U12" s="52">
        <v>40</v>
      </c>
      <c r="V12" s="52" t="s">
        <v>8</v>
      </c>
      <c r="W12" s="53">
        <v>1.5721418310423856</v>
      </c>
      <c r="X12" s="53">
        <v>0.9788369751036734</v>
      </c>
      <c r="Y12" s="53">
        <v>83.767240000000001</v>
      </c>
      <c r="Z12" s="52" t="s">
        <v>8</v>
      </c>
      <c r="AA12" s="52" t="s">
        <v>8</v>
      </c>
      <c r="AB12" s="52" t="s">
        <v>155</v>
      </c>
    </row>
    <row r="13" spans="1:28" x14ac:dyDescent="0.15">
      <c r="B13" s="54" t="s">
        <v>34</v>
      </c>
      <c r="C13" s="52">
        <v>27</v>
      </c>
      <c r="D13" s="52" t="s">
        <v>32</v>
      </c>
      <c r="E13" s="52" t="s">
        <v>31</v>
      </c>
      <c r="F13" s="52" t="s">
        <v>4</v>
      </c>
      <c r="G13" s="52" t="s">
        <v>8</v>
      </c>
      <c r="H13" s="52" t="s">
        <v>8</v>
      </c>
      <c r="I13" s="52" t="s">
        <v>8</v>
      </c>
      <c r="J13" s="53">
        <v>6.6132974624633789</v>
      </c>
      <c r="K13" s="53">
        <v>6.5831493999999999</v>
      </c>
      <c r="L13" s="53">
        <v>6.8994395E-2</v>
      </c>
      <c r="M13" s="52" t="s">
        <v>8</v>
      </c>
      <c r="N13" s="52" t="s">
        <v>8</v>
      </c>
      <c r="O13" s="52" t="s">
        <v>8</v>
      </c>
      <c r="P13" s="52" t="s">
        <v>8</v>
      </c>
      <c r="Q13" s="52" t="b">
        <v>1</v>
      </c>
      <c r="R13" s="53">
        <v>0.54841600000000001</v>
      </c>
      <c r="S13" s="52" t="b">
        <v>1</v>
      </c>
      <c r="T13" s="52">
        <v>1</v>
      </c>
      <c r="U13" s="52">
        <v>40</v>
      </c>
      <c r="V13" s="52" t="s">
        <v>8</v>
      </c>
      <c r="W13" s="53">
        <v>1.5711653220713668</v>
      </c>
      <c r="X13" s="53">
        <v>0.97580432181918708</v>
      </c>
      <c r="Y13" s="53">
        <v>83.767240000000001</v>
      </c>
      <c r="Z13" s="52" t="s">
        <v>8</v>
      </c>
      <c r="AA13" s="52" t="s">
        <v>8</v>
      </c>
      <c r="AB13" s="52" t="s">
        <v>155</v>
      </c>
    </row>
    <row r="14" spans="1:28" x14ac:dyDescent="0.15">
      <c r="B14" s="54" t="s">
        <v>30</v>
      </c>
      <c r="C14" s="52">
        <v>4</v>
      </c>
      <c r="D14" s="52" t="s">
        <v>30</v>
      </c>
      <c r="E14" s="52" t="s">
        <v>27</v>
      </c>
      <c r="F14" s="52" t="s">
        <v>4</v>
      </c>
      <c r="G14" s="52" t="s">
        <v>8</v>
      </c>
      <c r="H14" s="52" t="s">
        <v>8</v>
      </c>
      <c r="I14" s="52" t="s">
        <v>8</v>
      </c>
      <c r="J14" s="53">
        <v>6.7564740180969238</v>
      </c>
      <c r="K14" s="53">
        <v>6.7886696000000004</v>
      </c>
      <c r="L14" s="53">
        <v>4.2924944E-2</v>
      </c>
      <c r="M14" s="52" t="s">
        <v>8</v>
      </c>
      <c r="N14" s="52" t="s">
        <v>8</v>
      </c>
      <c r="O14" s="52" t="s">
        <v>8</v>
      </c>
      <c r="P14" s="52" t="s">
        <v>8</v>
      </c>
      <c r="Q14" s="52" t="b">
        <v>1</v>
      </c>
      <c r="R14" s="53">
        <v>0.54841600000000001</v>
      </c>
      <c r="S14" s="52" t="b">
        <v>1</v>
      </c>
      <c r="T14" s="52">
        <v>1</v>
      </c>
      <c r="U14" s="52">
        <v>40</v>
      </c>
      <c r="V14" s="52" t="s">
        <v>8</v>
      </c>
      <c r="W14" s="53">
        <v>1.5700944934568304</v>
      </c>
      <c r="X14" s="53">
        <v>0.97292377852653134</v>
      </c>
      <c r="Y14" s="53">
        <v>83.767240000000001</v>
      </c>
      <c r="Z14" s="52" t="s">
        <v>8</v>
      </c>
      <c r="AA14" s="52" t="s">
        <v>8</v>
      </c>
      <c r="AB14" s="52" t="s">
        <v>155</v>
      </c>
    </row>
    <row r="15" spans="1:28" x14ac:dyDescent="0.15">
      <c r="B15" s="54" t="s">
        <v>30</v>
      </c>
      <c r="C15" s="52">
        <v>16</v>
      </c>
      <c r="D15" s="52" t="s">
        <v>29</v>
      </c>
      <c r="E15" s="52" t="s">
        <v>27</v>
      </c>
      <c r="F15" s="52" t="s">
        <v>4</v>
      </c>
      <c r="G15" s="52" t="s">
        <v>8</v>
      </c>
      <c r="H15" s="52" t="s">
        <v>8</v>
      </c>
      <c r="I15" s="52" t="s">
        <v>8</v>
      </c>
      <c r="J15" s="53">
        <v>6.8374037742614746</v>
      </c>
      <c r="K15" s="53">
        <v>6.7886696000000004</v>
      </c>
      <c r="L15" s="53">
        <v>4.2924944E-2</v>
      </c>
      <c r="M15" s="52" t="s">
        <v>8</v>
      </c>
      <c r="N15" s="52" t="s">
        <v>8</v>
      </c>
      <c r="O15" s="52" t="s">
        <v>8</v>
      </c>
      <c r="P15" s="52" t="s">
        <v>8</v>
      </c>
      <c r="Q15" s="52" t="b">
        <v>1</v>
      </c>
      <c r="R15" s="53">
        <v>0.54841600000000001</v>
      </c>
      <c r="S15" s="52" t="b">
        <v>1</v>
      </c>
      <c r="T15" s="52">
        <v>1</v>
      </c>
      <c r="U15" s="52">
        <v>40</v>
      </c>
      <c r="V15" s="52" t="s">
        <v>8</v>
      </c>
      <c r="W15" s="53">
        <v>1.5729442030188119</v>
      </c>
      <c r="X15" s="53">
        <v>0.98326829975083585</v>
      </c>
      <c r="Y15" s="53">
        <v>83.767240000000001</v>
      </c>
      <c r="Z15" s="52" t="s">
        <v>8</v>
      </c>
      <c r="AA15" s="52" t="s">
        <v>8</v>
      </c>
      <c r="AB15" s="52" t="s">
        <v>155</v>
      </c>
    </row>
    <row r="16" spans="1:28" x14ac:dyDescent="0.15">
      <c r="B16" s="54" t="s">
        <v>30</v>
      </c>
      <c r="C16" s="52">
        <v>28</v>
      </c>
      <c r="D16" s="52" t="s">
        <v>28</v>
      </c>
      <c r="E16" s="52" t="s">
        <v>27</v>
      </c>
      <c r="F16" s="52" t="s">
        <v>4</v>
      </c>
      <c r="G16" s="52" t="s">
        <v>8</v>
      </c>
      <c r="H16" s="52" t="s">
        <v>8</v>
      </c>
      <c r="I16" s="52" t="s">
        <v>8</v>
      </c>
      <c r="J16" s="53">
        <v>6.7721309661865234</v>
      </c>
      <c r="K16" s="53">
        <v>6.7886696000000004</v>
      </c>
      <c r="L16" s="53">
        <v>4.2924944E-2</v>
      </c>
      <c r="M16" s="52" t="s">
        <v>8</v>
      </c>
      <c r="N16" s="52" t="s">
        <v>8</v>
      </c>
      <c r="O16" s="52" t="s">
        <v>8</v>
      </c>
      <c r="P16" s="52" t="s">
        <v>8</v>
      </c>
      <c r="Q16" s="52" t="b">
        <v>1</v>
      </c>
      <c r="R16" s="53">
        <v>0.54841600000000001</v>
      </c>
      <c r="S16" s="52" t="b">
        <v>1</v>
      </c>
      <c r="T16" s="52">
        <v>1</v>
      </c>
      <c r="U16" s="52">
        <v>40</v>
      </c>
      <c r="V16" s="52" t="s">
        <v>8</v>
      </c>
      <c r="W16" s="53">
        <v>1.5770470915516395</v>
      </c>
      <c r="X16" s="53">
        <v>0.98131837313327386</v>
      </c>
      <c r="Y16" s="53">
        <v>83.767240000000001</v>
      </c>
      <c r="Z16" s="52" t="s">
        <v>8</v>
      </c>
      <c r="AA16" s="52" t="s">
        <v>8</v>
      </c>
      <c r="AB16" s="52" t="s">
        <v>155</v>
      </c>
    </row>
    <row r="17" spans="2:28" x14ac:dyDescent="0.15">
      <c r="B17" s="54" t="s">
        <v>52</v>
      </c>
      <c r="C17" s="52">
        <v>5</v>
      </c>
      <c r="D17" s="52" t="s">
        <v>52</v>
      </c>
      <c r="E17" s="52" t="s">
        <v>49</v>
      </c>
      <c r="F17" s="52" t="s">
        <v>4</v>
      </c>
      <c r="G17" s="52" t="s">
        <v>8</v>
      </c>
      <c r="H17" s="52" t="s">
        <v>8</v>
      </c>
      <c r="I17" s="52" t="s">
        <v>8</v>
      </c>
      <c r="J17" s="53">
        <v>6.9274172782897949</v>
      </c>
      <c r="K17" s="53">
        <v>7.0412410000000003</v>
      </c>
      <c r="L17" s="53">
        <v>9.8821779999999998E-2</v>
      </c>
      <c r="M17" s="52" t="s">
        <v>8</v>
      </c>
      <c r="N17" s="52" t="s">
        <v>8</v>
      </c>
      <c r="O17" s="52" t="s">
        <v>8</v>
      </c>
      <c r="P17" s="52" t="s">
        <v>8</v>
      </c>
      <c r="Q17" s="52" t="b">
        <v>1</v>
      </c>
      <c r="R17" s="53">
        <v>0.54841600000000001</v>
      </c>
      <c r="S17" s="52" t="b">
        <v>1</v>
      </c>
      <c r="T17" s="52">
        <v>1</v>
      </c>
      <c r="U17" s="52">
        <v>40</v>
      </c>
      <c r="V17" s="52" t="s">
        <v>8</v>
      </c>
      <c r="W17" s="53">
        <v>1.581006816146614</v>
      </c>
      <c r="X17" s="53">
        <v>0.9776439681221456</v>
      </c>
      <c r="Y17" s="53">
        <v>83.867400000000004</v>
      </c>
      <c r="Z17" s="52" t="s">
        <v>8</v>
      </c>
      <c r="AA17" s="52" t="s">
        <v>8</v>
      </c>
      <c r="AB17" s="52" t="s">
        <v>155</v>
      </c>
    </row>
    <row r="18" spans="2:28" x14ac:dyDescent="0.15">
      <c r="B18" s="54" t="s">
        <v>52</v>
      </c>
      <c r="C18" s="52">
        <v>17</v>
      </c>
      <c r="D18" s="52" t="s">
        <v>51</v>
      </c>
      <c r="E18" s="52" t="s">
        <v>49</v>
      </c>
      <c r="F18" s="52" t="s">
        <v>4</v>
      </c>
      <c r="G18" s="52" t="s">
        <v>8</v>
      </c>
      <c r="H18" s="52" t="s">
        <v>8</v>
      </c>
      <c r="I18" s="52" t="s">
        <v>8</v>
      </c>
      <c r="J18" s="53">
        <v>7.1051397323608398</v>
      </c>
      <c r="K18" s="53">
        <v>7.0412410000000003</v>
      </c>
      <c r="L18" s="53">
        <v>9.8821779999999998E-2</v>
      </c>
      <c r="M18" s="52" t="s">
        <v>8</v>
      </c>
      <c r="N18" s="52" t="s">
        <v>8</v>
      </c>
      <c r="O18" s="52" t="s">
        <v>8</v>
      </c>
      <c r="P18" s="52" t="s">
        <v>8</v>
      </c>
      <c r="Q18" s="52" t="b">
        <v>1</v>
      </c>
      <c r="R18" s="53">
        <v>0.54841600000000001</v>
      </c>
      <c r="S18" s="52" t="b">
        <v>1</v>
      </c>
      <c r="T18" s="52">
        <v>1</v>
      </c>
      <c r="U18" s="52">
        <v>40</v>
      </c>
      <c r="V18" s="52" t="s">
        <v>8</v>
      </c>
      <c r="W18" s="53">
        <v>1.5790574071434214</v>
      </c>
      <c r="X18" s="53">
        <v>0.97931904276720938</v>
      </c>
      <c r="Y18" s="53">
        <v>83.767240000000001</v>
      </c>
      <c r="Z18" s="52" t="s">
        <v>8</v>
      </c>
      <c r="AA18" s="52" t="s">
        <v>8</v>
      </c>
      <c r="AB18" s="52" t="s">
        <v>155</v>
      </c>
    </row>
    <row r="19" spans="2:28" x14ac:dyDescent="0.15">
      <c r="B19" s="54" t="s">
        <v>52</v>
      </c>
      <c r="C19" s="52">
        <v>29</v>
      </c>
      <c r="D19" s="52" t="s">
        <v>50</v>
      </c>
      <c r="E19" s="52" t="s">
        <v>49</v>
      </c>
      <c r="F19" s="52" t="s">
        <v>4</v>
      </c>
      <c r="G19" s="52" t="s">
        <v>8</v>
      </c>
      <c r="H19" s="52" t="s">
        <v>8</v>
      </c>
      <c r="I19" s="52" t="s">
        <v>8</v>
      </c>
      <c r="J19" s="53">
        <v>7.0911669731140137</v>
      </c>
      <c r="K19" s="53">
        <v>7.0412410000000003</v>
      </c>
      <c r="L19" s="53">
        <v>9.8821779999999998E-2</v>
      </c>
      <c r="M19" s="52" t="s">
        <v>8</v>
      </c>
      <c r="N19" s="52" t="s">
        <v>8</v>
      </c>
      <c r="O19" s="52" t="s">
        <v>8</v>
      </c>
      <c r="P19" s="52" t="s">
        <v>8</v>
      </c>
      <c r="Q19" s="52" t="b">
        <v>1</v>
      </c>
      <c r="R19" s="53">
        <v>0.54841600000000001</v>
      </c>
      <c r="S19" s="52" t="b">
        <v>1</v>
      </c>
      <c r="T19" s="52">
        <v>1</v>
      </c>
      <c r="U19" s="52">
        <v>40</v>
      </c>
      <c r="V19" s="52" t="s">
        <v>8</v>
      </c>
      <c r="W19" s="53">
        <v>1.5685033846868011</v>
      </c>
      <c r="X19" s="53">
        <v>0.97579493307497989</v>
      </c>
      <c r="Y19" s="53">
        <v>83.767240000000001</v>
      </c>
      <c r="Z19" s="52" t="s">
        <v>8</v>
      </c>
      <c r="AA19" s="52" t="s">
        <v>8</v>
      </c>
      <c r="AB19" s="52" t="s">
        <v>155</v>
      </c>
    </row>
    <row r="20" spans="2:28" x14ac:dyDescent="0.15">
      <c r="B20" s="54" t="s">
        <v>48</v>
      </c>
      <c r="C20" s="52">
        <v>6</v>
      </c>
      <c r="D20" s="52" t="s">
        <v>48</v>
      </c>
      <c r="E20" s="52" t="s">
        <v>45</v>
      </c>
      <c r="F20" s="52" t="s">
        <v>4</v>
      </c>
      <c r="G20" s="52" t="s">
        <v>8</v>
      </c>
      <c r="H20" s="52" t="s">
        <v>8</v>
      </c>
      <c r="I20" s="52" t="s">
        <v>8</v>
      </c>
      <c r="J20" s="53">
        <v>8.4137248992919922</v>
      </c>
      <c r="K20" s="53">
        <v>8.4795239999999996</v>
      </c>
      <c r="L20" s="53">
        <v>0.27690923000000001</v>
      </c>
      <c r="M20" s="52" t="s">
        <v>8</v>
      </c>
      <c r="N20" s="52" t="s">
        <v>8</v>
      </c>
      <c r="O20" s="52" t="s">
        <v>8</v>
      </c>
      <c r="P20" s="52" t="s">
        <v>8</v>
      </c>
      <c r="Q20" s="52" t="b">
        <v>1</v>
      </c>
      <c r="R20" s="53">
        <v>0.54841600000000001</v>
      </c>
      <c r="S20" s="52" t="b">
        <v>1</v>
      </c>
      <c r="T20" s="52">
        <v>1</v>
      </c>
      <c r="U20" s="52">
        <v>40</v>
      </c>
      <c r="V20" s="52" t="s">
        <v>8</v>
      </c>
      <c r="W20" s="53">
        <v>1.5937221866899172</v>
      </c>
      <c r="X20" s="53">
        <v>0.98021670730928201</v>
      </c>
      <c r="Y20" s="53">
        <v>83.967560000000006</v>
      </c>
      <c r="Z20" s="52" t="s">
        <v>8</v>
      </c>
      <c r="AA20" s="52" t="s">
        <v>8</v>
      </c>
      <c r="AB20" s="52" t="s">
        <v>155</v>
      </c>
    </row>
    <row r="21" spans="2:28" x14ac:dyDescent="0.15">
      <c r="B21" s="54" t="s">
        <v>48</v>
      </c>
      <c r="C21" s="52">
        <v>18</v>
      </c>
      <c r="D21" s="52" t="s">
        <v>47</v>
      </c>
      <c r="E21" s="52" t="s">
        <v>45</v>
      </c>
      <c r="F21" s="52" t="s">
        <v>4</v>
      </c>
      <c r="G21" s="52" t="s">
        <v>8</v>
      </c>
      <c r="H21" s="52" t="s">
        <v>8</v>
      </c>
      <c r="I21" s="52" t="s">
        <v>8</v>
      </c>
      <c r="J21" s="53">
        <v>8.7834053039550781</v>
      </c>
      <c r="K21" s="53">
        <v>8.4795239999999996</v>
      </c>
      <c r="L21" s="53">
        <v>0.27690923000000001</v>
      </c>
      <c r="M21" s="52" t="s">
        <v>8</v>
      </c>
      <c r="N21" s="52" t="s">
        <v>8</v>
      </c>
      <c r="O21" s="52" t="s">
        <v>8</v>
      </c>
      <c r="P21" s="52" t="s">
        <v>8</v>
      </c>
      <c r="Q21" s="52" t="b">
        <v>1</v>
      </c>
      <c r="R21" s="53">
        <v>0.54841600000000001</v>
      </c>
      <c r="S21" s="52" t="b">
        <v>1</v>
      </c>
      <c r="T21" s="52">
        <v>1</v>
      </c>
      <c r="U21" s="52">
        <v>40</v>
      </c>
      <c r="V21" s="52" t="s">
        <v>8</v>
      </c>
      <c r="W21" s="53">
        <v>1.585768258073839</v>
      </c>
      <c r="X21" s="53">
        <v>0.98182584171790765</v>
      </c>
      <c r="Y21" s="53">
        <v>83.867400000000004</v>
      </c>
      <c r="Z21" s="52" t="s">
        <v>8</v>
      </c>
      <c r="AA21" s="52" t="s">
        <v>8</v>
      </c>
      <c r="AB21" s="52" t="s">
        <v>155</v>
      </c>
    </row>
    <row r="22" spans="2:28" x14ac:dyDescent="0.15">
      <c r="B22" s="54" t="s">
        <v>48</v>
      </c>
      <c r="C22" s="52">
        <v>30</v>
      </c>
      <c r="D22" s="52" t="s">
        <v>46</v>
      </c>
      <c r="E22" s="52" t="s">
        <v>45</v>
      </c>
      <c r="F22" s="52" t="s">
        <v>4</v>
      </c>
      <c r="G22" s="52" t="s">
        <v>8</v>
      </c>
      <c r="H22" s="52" t="s">
        <v>8</v>
      </c>
      <c r="I22" s="52" t="s">
        <v>8</v>
      </c>
      <c r="J22" s="53">
        <v>8.2414398193359375</v>
      </c>
      <c r="K22" s="53">
        <v>8.4795239999999996</v>
      </c>
      <c r="L22" s="53">
        <v>0.27690923000000001</v>
      </c>
      <c r="M22" s="52" t="s">
        <v>8</v>
      </c>
      <c r="N22" s="52" t="s">
        <v>8</v>
      </c>
      <c r="O22" s="52" t="s">
        <v>8</v>
      </c>
      <c r="P22" s="52" t="s">
        <v>8</v>
      </c>
      <c r="Q22" s="52" t="b">
        <v>1</v>
      </c>
      <c r="R22" s="53">
        <v>0.54841600000000001</v>
      </c>
      <c r="S22" s="52" t="b">
        <v>1</v>
      </c>
      <c r="T22" s="52">
        <v>1</v>
      </c>
      <c r="U22" s="52">
        <v>40</v>
      </c>
      <c r="V22" s="52" t="s">
        <v>8</v>
      </c>
      <c r="W22" s="53">
        <v>1.5970650911921564</v>
      </c>
      <c r="X22" s="53">
        <v>0.9808593040262007</v>
      </c>
      <c r="Y22" s="53">
        <v>83.867400000000004</v>
      </c>
      <c r="Z22" s="52" t="s">
        <v>8</v>
      </c>
      <c r="AA22" s="52" t="s">
        <v>8</v>
      </c>
      <c r="AB22" s="52" t="s">
        <v>155</v>
      </c>
    </row>
    <row r="23" spans="2:28" x14ac:dyDescent="0.15">
      <c r="B23" s="54" t="s">
        <v>26</v>
      </c>
      <c r="C23" s="52">
        <v>7</v>
      </c>
      <c r="D23" s="52" t="s">
        <v>26</v>
      </c>
      <c r="E23" s="52" t="s">
        <v>23</v>
      </c>
      <c r="F23" s="52" t="s">
        <v>4</v>
      </c>
      <c r="G23" s="52" t="s">
        <v>8</v>
      </c>
      <c r="H23" s="52" t="s">
        <v>8</v>
      </c>
      <c r="I23" s="52" t="s">
        <v>8</v>
      </c>
      <c r="J23" s="53">
        <v>6.6000576019287109</v>
      </c>
      <c r="K23" s="53">
        <v>6.7946809999999997</v>
      </c>
      <c r="L23" s="53">
        <v>0.42324056999999998</v>
      </c>
      <c r="M23" s="52" t="s">
        <v>8</v>
      </c>
      <c r="N23" s="52" t="s">
        <v>8</v>
      </c>
      <c r="O23" s="52" t="s">
        <v>8</v>
      </c>
      <c r="P23" s="52" t="s">
        <v>8</v>
      </c>
      <c r="Q23" s="52" t="b">
        <v>1</v>
      </c>
      <c r="R23" s="53">
        <v>0.54841600000000001</v>
      </c>
      <c r="S23" s="52" t="b">
        <v>1</v>
      </c>
      <c r="T23" s="52">
        <v>1</v>
      </c>
      <c r="U23" s="52">
        <v>40</v>
      </c>
      <c r="V23" s="52" t="s">
        <v>8</v>
      </c>
      <c r="W23" s="53">
        <v>1.5788291178941249</v>
      </c>
      <c r="X23" s="53">
        <v>0.97798095432438903</v>
      </c>
      <c r="Y23" s="53">
        <v>84.067719999999994</v>
      </c>
      <c r="Z23" s="52" t="s">
        <v>8</v>
      </c>
      <c r="AA23" s="52" t="s">
        <v>8</v>
      </c>
      <c r="AB23" s="52" t="s">
        <v>155</v>
      </c>
    </row>
    <row r="24" spans="2:28" x14ac:dyDescent="0.15">
      <c r="B24" s="54" t="s">
        <v>26</v>
      </c>
      <c r="C24" s="52">
        <v>19</v>
      </c>
      <c r="D24" s="52" t="s">
        <v>25</v>
      </c>
      <c r="E24" s="52" t="s">
        <v>23</v>
      </c>
      <c r="F24" s="52" t="s">
        <v>4</v>
      </c>
      <c r="G24" s="52" t="s">
        <v>8</v>
      </c>
      <c r="H24" s="52" t="s">
        <v>8</v>
      </c>
      <c r="I24" s="52" t="s">
        <v>8</v>
      </c>
      <c r="J24" s="53">
        <v>7.2802243232727051</v>
      </c>
      <c r="K24" s="53">
        <v>6.7946809999999997</v>
      </c>
      <c r="L24" s="53">
        <v>0.42324056999999998</v>
      </c>
      <c r="M24" s="52" t="s">
        <v>8</v>
      </c>
      <c r="N24" s="52" t="s">
        <v>8</v>
      </c>
      <c r="O24" s="52" t="s">
        <v>8</v>
      </c>
      <c r="P24" s="52" t="s">
        <v>8</v>
      </c>
      <c r="Q24" s="52" t="b">
        <v>1</v>
      </c>
      <c r="R24" s="53">
        <v>0.54841600000000001</v>
      </c>
      <c r="S24" s="52" t="b">
        <v>1</v>
      </c>
      <c r="T24" s="52">
        <v>1</v>
      </c>
      <c r="U24" s="52">
        <v>40</v>
      </c>
      <c r="V24" s="52" t="s">
        <v>8</v>
      </c>
      <c r="W24" s="53">
        <v>1.5881620247840309</v>
      </c>
      <c r="X24" s="53">
        <v>0.9772958165609088</v>
      </c>
      <c r="Y24" s="53">
        <v>83.867400000000004</v>
      </c>
      <c r="Z24" s="52" t="s">
        <v>8</v>
      </c>
      <c r="AA24" s="52" t="s">
        <v>8</v>
      </c>
      <c r="AB24" s="52" t="s">
        <v>155</v>
      </c>
    </row>
    <row r="25" spans="2:28" x14ac:dyDescent="0.15">
      <c r="B25" s="54" t="s">
        <v>26</v>
      </c>
      <c r="C25" s="52">
        <v>31</v>
      </c>
      <c r="D25" s="52" t="s">
        <v>24</v>
      </c>
      <c r="E25" s="52" t="s">
        <v>23</v>
      </c>
      <c r="F25" s="52" t="s">
        <v>4</v>
      </c>
      <c r="G25" s="52" t="s">
        <v>8</v>
      </c>
      <c r="H25" s="52" t="s">
        <v>8</v>
      </c>
      <c r="I25" s="52" t="s">
        <v>8</v>
      </c>
      <c r="J25" s="53">
        <v>6.503760814666748</v>
      </c>
      <c r="K25" s="53">
        <v>6.7946809999999997</v>
      </c>
      <c r="L25" s="53">
        <v>0.42324056999999998</v>
      </c>
      <c r="M25" s="52" t="s">
        <v>8</v>
      </c>
      <c r="N25" s="52" t="s">
        <v>8</v>
      </c>
      <c r="O25" s="52" t="s">
        <v>8</v>
      </c>
      <c r="P25" s="52" t="s">
        <v>8</v>
      </c>
      <c r="Q25" s="52" t="b">
        <v>1</v>
      </c>
      <c r="R25" s="53">
        <v>0.54841600000000001</v>
      </c>
      <c r="S25" s="52" t="b">
        <v>1</v>
      </c>
      <c r="T25" s="52">
        <v>1</v>
      </c>
      <c r="U25" s="52">
        <v>40</v>
      </c>
      <c r="V25" s="52" t="s">
        <v>8</v>
      </c>
      <c r="W25" s="53">
        <v>1.5806509698950131</v>
      </c>
      <c r="X25" s="53">
        <v>0.97654061039028461</v>
      </c>
      <c r="Y25" s="53">
        <v>83.867400000000004</v>
      </c>
      <c r="Z25" s="52" t="s">
        <v>8</v>
      </c>
      <c r="AA25" s="52" t="s">
        <v>8</v>
      </c>
      <c r="AB25" s="52" t="s">
        <v>155</v>
      </c>
    </row>
    <row r="26" spans="2:28" x14ac:dyDescent="0.15">
      <c r="B26" s="54" t="s">
        <v>22</v>
      </c>
      <c r="C26" s="52">
        <v>8</v>
      </c>
      <c r="D26" s="52" t="s">
        <v>22</v>
      </c>
      <c r="E26" s="52" t="s">
        <v>19</v>
      </c>
      <c r="F26" s="52" t="s">
        <v>4</v>
      </c>
      <c r="G26" s="52" t="s">
        <v>8</v>
      </c>
      <c r="H26" s="52" t="s">
        <v>8</v>
      </c>
      <c r="I26" s="52" t="s">
        <v>8</v>
      </c>
      <c r="J26" s="53">
        <v>8.6133975982666016</v>
      </c>
      <c r="K26" s="53">
        <v>8.8430510000000009</v>
      </c>
      <c r="L26" s="53">
        <v>0.35087975999999998</v>
      </c>
      <c r="M26" s="52" t="s">
        <v>8</v>
      </c>
      <c r="N26" s="52" t="s">
        <v>8</v>
      </c>
      <c r="O26" s="52" t="s">
        <v>8</v>
      </c>
      <c r="P26" s="52" t="s">
        <v>8</v>
      </c>
      <c r="Q26" s="52" t="b">
        <v>1</v>
      </c>
      <c r="R26" s="53">
        <v>0.54841600000000001</v>
      </c>
      <c r="S26" s="52" t="b">
        <v>1</v>
      </c>
      <c r="T26" s="52">
        <v>1</v>
      </c>
      <c r="U26" s="52">
        <v>40</v>
      </c>
      <c r="V26" s="52" t="s">
        <v>8</v>
      </c>
      <c r="W26" s="53">
        <v>1.5964277337554158</v>
      </c>
      <c r="X26" s="53">
        <v>0.98101311961418813</v>
      </c>
      <c r="Y26" s="53">
        <v>84.067719999999994</v>
      </c>
      <c r="Z26" s="52" t="s">
        <v>8</v>
      </c>
      <c r="AA26" s="52" t="s">
        <v>8</v>
      </c>
      <c r="AB26" s="52" t="s">
        <v>155</v>
      </c>
    </row>
    <row r="27" spans="2:28" x14ac:dyDescent="0.15">
      <c r="B27" s="54" t="s">
        <v>22</v>
      </c>
      <c r="C27" s="52">
        <v>20</v>
      </c>
      <c r="D27" s="52" t="s">
        <v>21</v>
      </c>
      <c r="E27" s="52" t="s">
        <v>19</v>
      </c>
      <c r="F27" s="52" t="s">
        <v>4</v>
      </c>
      <c r="G27" s="52" t="s">
        <v>8</v>
      </c>
      <c r="H27" s="52" t="s">
        <v>8</v>
      </c>
      <c r="I27" s="52" t="s">
        <v>8</v>
      </c>
      <c r="J27" s="53">
        <v>9.2469472885131836</v>
      </c>
      <c r="K27" s="53">
        <v>8.8430510000000009</v>
      </c>
      <c r="L27" s="53">
        <v>0.35087975999999998</v>
      </c>
      <c r="M27" s="52" t="s">
        <v>8</v>
      </c>
      <c r="N27" s="52" t="s">
        <v>8</v>
      </c>
      <c r="O27" s="52" t="s">
        <v>8</v>
      </c>
      <c r="P27" s="52" t="s">
        <v>8</v>
      </c>
      <c r="Q27" s="52" t="b">
        <v>1</v>
      </c>
      <c r="R27" s="53">
        <v>0.54841600000000001</v>
      </c>
      <c r="S27" s="52" t="b">
        <v>1</v>
      </c>
      <c r="T27" s="52">
        <v>1</v>
      </c>
      <c r="U27" s="52">
        <v>40</v>
      </c>
      <c r="V27" s="52" t="s">
        <v>8</v>
      </c>
      <c r="W27" s="53">
        <v>1.5810913032545562</v>
      </c>
      <c r="X27" s="53">
        <v>0.97735990783122229</v>
      </c>
      <c r="Y27" s="53">
        <v>83.867400000000004</v>
      </c>
      <c r="Z27" s="52" t="s">
        <v>8</v>
      </c>
      <c r="AA27" s="52" t="s">
        <v>8</v>
      </c>
      <c r="AB27" s="52" t="s">
        <v>155</v>
      </c>
    </row>
    <row r="28" spans="2:28" x14ac:dyDescent="0.15">
      <c r="B28" s="54" t="s">
        <v>22</v>
      </c>
      <c r="C28" s="52">
        <v>32</v>
      </c>
      <c r="D28" s="52" t="s">
        <v>20</v>
      </c>
      <c r="E28" s="52" t="s">
        <v>19</v>
      </c>
      <c r="F28" s="52" t="s">
        <v>4</v>
      </c>
      <c r="G28" s="52" t="s">
        <v>8</v>
      </c>
      <c r="H28" s="52" t="s">
        <v>8</v>
      </c>
      <c r="I28" s="52" t="s">
        <v>8</v>
      </c>
      <c r="J28" s="53">
        <v>8.6688089370727539</v>
      </c>
      <c r="K28" s="53">
        <v>8.8430510000000009</v>
      </c>
      <c r="L28" s="53">
        <v>0.35087975999999998</v>
      </c>
      <c r="M28" s="52" t="s">
        <v>8</v>
      </c>
      <c r="N28" s="52" t="s">
        <v>8</v>
      </c>
      <c r="O28" s="52" t="s">
        <v>8</v>
      </c>
      <c r="P28" s="52" t="s">
        <v>8</v>
      </c>
      <c r="Q28" s="52" t="b">
        <v>1</v>
      </c>
      <c r="R28" s="53">
        <v>0.54841600000000001</v>
      </c>
      <c r="S28" s="52" t="b">
        <v>1</v>
      </c>
      <c r="T28" s="52">
        <v>1</v>
      </c>
      <c r="U28" s="52">
        <v>40</v>
      </c>
      <c r="V28" s="52" t="s">
        <v>8</v>
      </c>
      <c r="W28" s="53">
        <v>1.5938131543155232</v>
      </c>
      <c r="X28" s="53">
        <v>0.9850508456995889</v>
      </c>
      <c r="Y28" s="53">
        <v>83.867400000000004</v>
      </c>
      <c r="Z28" s="52" t="s">
        <v>8</v>
      </c>
      <c r="AA28" s="52" t="s">
        <v>8</v>
      </c>
      <c r="AB28" s="52" t="s">
        <v>155</v>
      </c>
    </row>
    <row r="29" spans="2:28" x14ac:dyDescent="0.15">
      <c r="B29" s="54" t="s">
        <v>44</v>
      </c>
      <c r="C29" s="52">
        <v>9</v>
      </c>
      <c r="D29" s="52" t="s">
        <v>44</v>
      </c>
      <c r="E29" s="52" t="s">
        <v>41</v>
      </c>
      <c r="F29" s="52" t="s">
        <v>4</v>
      </c>
      <c r="G29" s="52" t="s">
        <v>8</v>
      </c>
      <c r="H29" s="52" t="s">
        <v>8</v>
      </c>
      <c r="I29" s="52" t="s">
        <v>8</v>
      </c>
      <c r="J29" s="53">
        <v>7.2220244407653809</v>
      </c>
      <c r="K29" s="53">
        <v>7.2853070000000004</v>
      </c>
      <c r="L29" s="53">
        <v>6.2037367000000003E-2</v>
      </c>
      <c r="M29" s="52" t="s">
        <v>8</v>
      </c>
      <c r="N29" s="52" t="s">
        <v>8</v>
      </c>
      <c r="O29" s="52" t="s">
        <v>8</v>
      </c>
      <c r="P29" s="52" t="s">
        <v>8</v>
      </c>
      <c r="Q29" s="52" t="b">
        <v>1</v>
      </c>
      <c r="R29" s="53">
        <v>0.54841600000000001</v>
      </c>
      <c r="S29" s="52" t="b">
        <v>1</v>
      </c>
      <c r="T29" s="52">
        <v>1</v>
      </c>
      <c r="U29" s="52">
        <v>40</v>
      </c>
      <c r="V29" s="52" t="s">
        <v>8</v>
      </c>
      <c r="W29" s="53">
        <v>1.5875034878924918</v>
      </c>
      <c r="X29" s="53">
        <v>0.97982051238288792</v>
      </c>
      <c r="Y29" s="53">
        <v>83.967560000000006</v>
      </c>
      <c r="Z29" s="52" t="s">
        <v>8</v>
      </c>
      <c r="AA29" s="52" t="s">
        <v>8</v>
      </c>
      <c r="AB29" s="52" t="s">
        <v>155</v>
      </c>
    </row>
    <row r="30" spans="2:28" x14ac:dyDescent="0.15">
      <c r="B30" s="54" t="s">
        <v>44</v>
      </c>
      <c r="C30" s="52">
        <v>21</v>
      </c>
      <c r="D30" s="52" t="s">
        <v>43</v>
      </c>
      <c r="E30" s="52" t="s">
        <v>41</v>
      </c>
      <c r="F30" s="52" t="s">
        <v>4</v>
      </c>
      <c r="G30" s="52" t="s">
        <v>8</v>
      </c>
      <c r="H30" s="52" t="s">
        <v>8</v>
      </c>
      <c r="I30" s="52" t="s">
        <v>8</v>
      </c>
      <c r="J30" s="53">
        <v>7.3460192680358887</v>
      </c>
      <c r="K30" s="53">
        <v>7.2853070000000004</v>
      </c>
      <c r="L30" s="53">
        <v>6.2037367000000003E-2</v>
      </c>
      <c r="M30" s="52" t="s">
        <v>8</v>
      </c>
      <c r="N30" s="52" t="s">
        <v>8</v>
      </c>
      <c r="O30" s="52" t="s">
        <v>8</v>
      </c>
      <c r="P30" s="52" t="s">
        <v>8</v>
      </c>
      <c r="Q30" s="52" t="b">
        <v>1</v>
      </c>
      <c r="R30" s="53">
        <v>0.54841600000000001</v>
      </c>
      <c r="S30" s="52" t="b">
        <v>1</v>
      </c>
      <c r="T30" s="52">
        <v>1</v>
      </c>
      <c r="U30" s="52">
        <v>40</v>
      </c>
      <c r="V30" s="52" t="s">
        <v>8</v>
      </c>
      <c r="W30" s="53">
        <v>1.5549349564192321</v>
      </c>
      <c r="X30" s="53">
        <v>0.98273603301116452</v>
      </c>
      <c r="Y30" s="53">
        <v>83.767240000000001</v>
      </c>
      <c r="Z30" s="52" t="s">
        <v>8</v>
      </c>
      <c r="AA30" s="52" t="s">
        <v>8</v>
      </c>
      <c r="AB30" s="52" t="s">
        <v>155</v>
      </c>
    </row>
    <row r="31" spans="2:28" x14ac:dyDescent="0.15">
      <c r="B31" s="54" t="s">
        <v>44</v>
      </c>
      <c r="C31" s="52">
        <v>33</v>
      </c>
      <c r="D31" s="52" t="s">
        <v>42</v>
      </c>
      <c r="E31" s="52" t="s">
        <v>41</v>
      </c>
      <c r="F31" s="52" t="s">
        <v>4</v>
      </c>
      <c r="G31" s="52" t="s">
        <v>8</v>
      </c>
      <c r="H31" s="52" t="s">
        <v>8</v>
      </c>
      <c r="I31" s="52" t="s">
        <v>8</v>
      </c>
      <c r="J31" s="53">
        <v>7.2878775596618652</v>
      </c>
      <c r="K31" s="53">
        <v>7.2853070000000004</v>
      </c>
      <c r="L31" s="53">
        <v>6.2037367000000003E-2</v>
      </c>
      <c r="M31" s="52" t="s">
        <v>8</v>
      </c>
      <c r="N31" s="52" t="s">
        <v>8</v>
      </c>
      <c r="O31" s="52" t="s">
        <v>8</v>
      </c>
      <c r="P31" s="52" t="s">
        <v>8</v>
      </c>
      <c r="Q31" s="52" t="b">
        <v>1</v>
      </c>
      <c r="R31" s="53">
        <v>0.54841600000000001</v>
      </c>
      <c r="S31" s="52" t="b">
        <v>1</v>
      </c>
      <c r="T31" s="52">
        <v>1</v>
      </c>
      <c r="U31" s="52">
        <v>40</v>
      </c>
      <c r="V31" s="52" t="s">
        <v>8</v>
      </c>
      <c r="W31" s="53">
        <v>1.5876814798220584</v>
      </c>
      <c r="X31" s="53">
        <v>0.98026209663817221</v>
      </c>
      <c r="Y31" s="53">
        <v>83.867400000000004</v>
      </c>
      <c r="Z31" s="52" t="s">
        <v>8</v>
      </c>
      <c r="AA31" s="52" t="s">
        <v>8</v>
      </c>
      <c r="AB31" s="52" t="s">
        <v>155</v>
      </c>
    </row>
    <row r="32" spans="2:28" x14ac:dyDescent="0.15">
      <c r="B32" s="54" t="s">
        <v>40</v>
      </c>
      <c r="C32" s="52">
        <v>10</v>
      </c>
      <c r="D32" s="52" t="s">
        <v>40</v>
      </c>
      <c r="E32" s="52" t="s">
        <v>37</v>
      </c>
      <c r="F32" s="52" t="s">
        <v>4</v>
      </c>
      <c r="G32" s="52" t="s">
        <v>8</v>
      </c>
      <c r="H32" s="52" t="s">
        <v>8</v>
      </c>
      <c r="I32" s="52" t="s">
        <v>8</v>
      </c>
      <c r="J32" s="53">
        <v>11.066387176513672</v>
      </c>
      <c r="K32" s="53">
        <v>10.785869</v>
      </c>
      <c r="L32" s="53">
        <v>0.28714085</v>
      </c>
      <c r="M32" s="52" t="s">
        <v>8</v>
      </c>
      <c r="N32" s="52" t="s">
        <v>8</v>
      </c>
      <c r="O32" s="52" t="s">
        <v>8</v>
      </c>
      <c r="P32" s="52" t="s">
        <v>8</v>
      </c>
      <c r="Q32" s="52" t="b">
        <v>1</v>
      </c>
      <c r="R32" s="53">
        <v>0.54841600000000001</v>
      </c>
      <c r="S32" s="52" t="b">
        <v>1</v>
      </c>
      <c r="T32" s="52">
        <v>1</v>
      </c>
      <c r="U32" s="52">
        <v>40</v>
      </c>
      <c r="V32" s="52" t="s">
        <v>8</v>
      </c>
      <c r="W32" s="53">
        <v>1.5638333366682988</v>
      </c>
      <c r="X32" s="53">
        <v>0.9641196052154829</v>
      </c>
      <c r="Y32" s="53">
        <v>83.967560000000006</v>
      </c>
      <c r="Z32" s="52" t="s">
        <v>8</v>
      </c>
      <c r="AA32" s="52" t="s">
        <v>8</v>
      </c>
      <c r="AB32" s="52" t="s">
        <v>155</v>
      </c>
    </row>
    <row r="33" spans="2:28" x14ac:dyDescent="0.15">
      <c r="B33" s="54" t="s">
        <v>40</v>
      </c>
      <c r="C33" s="52">
        <v>22</v>
      </c>
      <c r="D33" s="52" t="s">
        <v>39</v>
      </c>
      <c r="E33" s="52" t="s">
        <v>37</v>
      </c>
      <c r="F33" s="52" t="s">
        <v>4</v>
      </c>
      <c r="G33" s="52" t="s">
        <v>8</v>
      </c>
      <c r="H33" s="52" t="s">
        <v>8</v>
      </c>
      <c r="I33" s="52" t="s">
        <v>8</v>
      </c>
      <c r="J33" s="53">
        <v>10.798685073852539</v>
      </c>
      <c r="K33" s="53">
        <v>10.785869</v>
      </c>
      <c r="L33" s="53">
        <v>0.28714085</v>
      </c>
      <c r="M33" s="52" t="s">
        <v>8</v>
      </c>
      <c r="N33" s="52" t="s">
        <v>8</v>
      </c>
      <c r="O33" s="52" t="s">
        <v>8</v>
      </c>
      <c r="P33" s="52" t="s">
        <v>8</v>
      </c>
      <c r="Q33" s="52" t="b">
        <v>1</v>
      </c>
      <c r="R33" s="53">
        <v>0.54841600000000001</v>
      </c>
      <c r="S33" s="52" t="b">
        <v>1</v>
      </c>
      <c r="T33" s="52">
        <v>1</v>
      </c>
      <c r="U33" s="52">
        <v>40</v>
      </c>
      <c r="V33" s="52" t="s">
        <v>8</v>
      </c>
      <c r="W33" s="53">
        <v>1.5990962009503742</v>
      </c>
      <c r="X33" s="53">
        <v>0.97066168235039441</v>
      </c>
      <c r="Y33" s="53">
        <v>83.867400000000004</v>
      </c>
      <c r="Z33" s="52" t="s">
        <v>8</v>
      </c>
      <c r="AA33" s="52" t="s">
        <v>8</v>
      </c>
      <c r="AB33" s="52" t="s">
        <v>155</v>
      </c>
    </row>
    <row r="34" spans="2:28" x14ac:dyDescent="0.15">
      <c r="B34" s="54" t="s">
        <v>40</v>
      </c>
      <c r="C34" s="52">
        <v>34</v>
      </c>
      <c r="D34" s="52" t="s">
        <v>38</v>
      </c>
      <c r="E34" s="52" t="s">
        <v>37</v>
      </c>
      <c r="F34" s="52" t="s">
        <v>4</v>
      </c>
      <c r="G34" s="52" t="s">
        <v>8</v>
      </c>
      <c r="H34" s="52" t="s">
        <v>8</v>
      </c>
      <c r="I34" s="52" t="s">
        <v>8</v>
      </c>
      <c r="J34" s="53">
        <v>10.492534637451172</v>
      </c>
      <c r="K34" s="53">
        <v>10.785869</v>
      </c>
      <c r="L34" s="53">
        <v>0.28714085</v>
      </c>
      <c r="M34" s="52" t="s">
        <v>8</v>
      </c>
      <c r="N34" s="52" t="s">
        <v>8</v>
      </c>
      <c r="O34" s="52" t="s">
        <v>8</v>
      </c>
      <c r="P34" s="52" t="s">
        <v>8</v>
      </c>
      <c r="Q34" s="52" t="b">
        <v>1</v>
      </c>
      <c r="R34" s="53">
        <v>0.54841600000000001</v>
      </c>
      <c r="S34" s="52" t="b">
        <v>1</v>
      </c>
      <c r="T34" s="52">
        <v>1</v>
      </c>
      <c r="U34" s="52">
        <v>40</v>
      </c>
      <c r="V34" s="52" t="s">
        <v>8</v>
      </c>
      <c r="W34" s="53">
        <v>1.5830296922418592</v>
      </c>
      <c r="X34" s="53">
        <v>0.98050459275078716</v>
      </c>
      <c r="Y34" s="53">
        <v>83.867400000000004</v>
      </c>
      <c r="Z34" s="52" t="s">
        <v>8</v>
      </c>
      <c r="AA34" s="52" t="s">
        <v>8</v>
      </c>
      <c r="AB34" s="52" t="s">
        <v>155</v>
      </c>
    </row>
    <row r="35" spans="2:28" x14ac:dyDescent="0.15">
      <c r="B35" s="54" t="s">
        <v>18</v>
      </c>
      <c r="C35" s="52">
        <v>11</v>
      </c>
      <c r="D35" s="52" t="s">
        <v>18</v>
      </c>
      <c r="E35" s="52" t="s">
        <v>15</v>
      </c>
      <c r="F35" s="52" t="s">
        <v>4</v>
      </c>
      <c r="G35" s="52" t="s">
        <v>8</v>
      </c>
      <c r="H35" s="52" t="s">
        <v>8</v>
      </c>
      <c r="I35" s="52" t="s">
        <v>8</v>
      </c>
      <c r="J35" s="53">
        <v>8.5379638671875</v>
      </c>
      <c r="K35" s="53">
        <v>8.7009849999999993</v>
      </c>
      <c r="L35" s="53">
        <v>0.18061002000000001</v>
      </c>
      <c r="M35" s="52" t="s">
        <v>8</v>
      </c>
      <c r="N35" s="52" t="s">
        <v>8</v>
      </c>
      <c r="O35" s="52" t="s">
        <v>8</v>
      </c>
      <c r="P35" s="52" t="s">
        <v>8</v>
      </c>
      <c r="Q35" s="52" t="b">
        <v>1</v>
      </c>
      <c r="R35" s="53">
        <v>0.54841600000000001</v>
      </c>
      <c r="S35" s="52" t="b">
        <v>1</v>
      </c>
      <c r="T35" s="52">
        <v>1</v>
      </c>
      <c r="U35" s="52">
        <v>40</v>
      </c>
      <c r="V35" s="52" t="s">
        <v>8</v>
      </c>
      <c r="W35" s="53">
        <v>1.5776362574040599</v>
      </c>
      <c r="X35" s="53">
        <v>0.97871372671378076</v>
      </c>
      <c r="Y35" s="53">
        <v>83.967560000000006</v>
      </c>
      <c r="Z35" s="52" t="s">
        <v>8</v>
      </c>
      <c r="AA35" s="52" t="s">
        <v>8</v>
      </c>
      <c r="AB35" s="52" t="s">
        <v>155</v>
      </c>
    </row>
    <row r="36" spans="2:28" x14ac:dyDescent="0.15">
      <c r="B36" s="54" t="s">
        <v>18</v>
      </c>
      <c r="C36" s="52">
        <v>23</v>
      </c>
      <c r="D36" s="52" t="s">
        <v>17</v>
      </c>
      <c r="E36" s="52" t="s">
        <v>15</v>
      </c>
      <c r="F36" s="52" t="s">
        <v>4</v>
      </c>
      <c r="G36" s="52" t="s">
        <v>8</v>
      </c>
      <c r="H36" s="52" t="s">
        <v>8</v>
      </c>
      <c r="I36" s="52" t="s">
        <v>8</v>
      </c>
      <c r="J36" s="53">
        <v>8.6698541641235352</v>
      </c>
      <c r="K36" s="53">
        <v>8.7009849999999993</v>
      </c>
      <c r="L36" s="53">
        <v>0.18061002000000001</v>
      </c>
      <c r="M36" s="52" t="s">
        <v>8</v>
      </c>
      <c r="N36" s="52" t="s">
        <v>8</v>
      </c>
      <c r="O36" s="52" t="s">
        <v>8</v>
      </c>
      <c r="P36" s="52" t="s">
        <v>8</v>
      </c>
      <c r="Q36" s="52" t="b">
        <v>1</v>
      </c>
      <c r="R36" s="53">
        <v>0.54841600000000001</v>
      </c>
      <c r="S36" s="52" t="b">
        <v>1</v>
      </c>
      <c r="T36" s="52">
        <v>1</v>
      </c>
      <c r="U36" s="52">
        <v>40</v>
      </c>
      <c r="V36" s="52" t="s">
        <v>8</v>
      </c>
      <c r="W36" s="53">
        <v>1.5795008817968317</v>
      </c>
      <c r="X36" s="53">
        <v>0.98240464278748529</v>
      </c>
      <c r="Y36" s="53">
        <v>83.967560000000006</v>
      </c>
      <c r="Z36" s="52" t="s">
        <v>8</v>
      </c>
      <c r="AA36" s="52" t="s">
        <v>8</v>
      </c>
      <c r="AB36" s="52" t="s">
        <v>155</v>
      </c>
    </row>
    <row r="37" spans="2:28" x14ac:dyDescent="0.15">
      <c r="B37" s="54" t="s">
        <v>18</v>
      </c>
      <c r="C37" s="52">
        <v>35</v>
      </c>
      <c r="D37" s="52" t="s">
        <v>16</v>
      </c>
      <c r="E37" s="52" t="s">
        <v>15</v>
      </c>
      <c r="F37" s="52" t="s">
        <v>4</v>
      </c>
      <c r="G37" s="52" t="s">
        <v>8</v>
      </c>
      <c r="H37" s="52" t="s">
        <v>8</v>
      </c>
      <c r="I37" s="52" t="s">
        <v>8</v>
      </c>
      <c r="J37" s="53">
        <v>8.895136833190918</v>
      </c>
      <c r="K37" s="53">
        <v>8.7009849999999993</v>
      </c>
      <c r="L37" s="53">
        <v>0.18061002000000001</v>
      </c>
      <c r="M37" s="52" t="s">
        <v>8</v>
      </c>
      <c r="N37" s="52" t="s">
        <v>8</v>
      </c>
      <c r="O37" s="52" t="s">
        <v>8</v>
      </c>
      <c r="P37" s="52" t="s">
        <v>8</v>
      </c>
      <c r="Q37" s="52" t="b">
        <v>1</v>
      </c>
      <c r="R37" s="53">
        <v>0.54841600000000001</v>
      </c>
      <c r="S37" s="52" t="b">
        <v>1</v>
      </c>
      <c r="T37" s="52">
        <v>1</v>
      </c>
      <c r="U37" s="52">
        <v>40</v>
      </c>
      <c r="V37" s="52" t="s">
        <v>8</v>
      </c>
      <c r="W37" s="53">
        <v>1.5689129355580957</v>
      </c>
      <c r="X37" s="53">
        <v>0.97892935191281993</v>
      </c>
      <c r="Y37" s="53">
        <v>83.967560000000006</v>
      </c>
      <c r="Z37" s="52" t="s">
        <v>8</v>
      </c>
      <c r="AA37" s="52" t="s">
        <v>8</v>
      </c>
      <c r="AB37" s="52" t="s">
        <v>155</v>
      </c>
    </row>
    <row r="38" spans="2:28" x14ac:dyDescent="0.15">
      <c r="B38" s="54" t="s">
        <v>14</v>
      </c>
      <c r="C38" s="52">
        <v>12</v>
      </c>
      <c r="D38" s="52" t="s">
        <v>14</v>
      </c>
      <c r="E38" s="52" t="s">
        <v>11</v>
      </c>
      <c r="F38" s="52" t="s">
        <v>4</v>
      </c>
      <c r="G38" s="52" t="s">
        <v>8</v>
      </c>
      <c r="H38" s="52" t="s">
        <v>8</v>
      </c>
      <c r="I38" s="52" t="s">
        <v>8</v>
      </c>
      <c r="J38" s="53">
        <v>7.6290006637573242</v>
      </c>
      <c r="K38" s="53">
        <v>7.7755190000000001</v>
      </c>
      <c r="L38" s="53">
        <v>0.25811975999999998</v>
      </c>
      <c r="M38" s="52" t="s">
        <v>8</v>
      </c>
      <c r="N38" s="52" t="s">
        <v>8</v>
      </c>
      <c r="O38" s="52" t="s">
        <v>8</v>
      </c>
      <c r="P38" s="52" t="s">
        <v>8</v>
      </c>
      <c r="Q38" s="52" t="b">
        <v>1</v>
      </c>
      <c r="R38" s="53">
        <v>0.54841600000000001</v>
      </c>
      <c r="S38" s="52" t="b">
        <v>1</v>
      </c>
      <c r="T38" s="52">
        <v>1</v>
      </c>
      <c r="U38" s="52">
        <v>40</v>
      </c>
      <c r="V38" s="52" t="s">
        <v>8</v>
      </c>
      <c r="W38" s="53">
        <v>1.5597615304496322</v>
      </c>
      <c r="X38" s="53">
        <v>0.97864747581811518</v>
      </c>
      <c r="Y38" s="53">
        <v>83.967560000000006</v>
      </c>
      <c r="Z38" s="52" t="s">
        <v>8</v>
      </c>
      <c r="AA38" s="52" t="s">
        <v>8</v>
      </c>
      <c r="AB38" s="52" t="s">
        <v>155</v>
      </c>
    </row>
    <row r="39" spans="2:28" x14ac:dyDescent="0.15">
      <c r="B39" s="54" t="s">
        <v>14</v>
      </c>
      <c r="C39" s="52">
        <v>24</v>
      </c>
      <c r="D39" s="52" t="s">
        <v>13</v>
      </c>
      <c r="E39" s="52" t="s">
        <v>11</v>
      </c>
      <c r="F39" s="52" t="s">
        <v>4</v>
      </c>
      <c r="G39" s="52" t="s">
        <v>8</v>
      </c>
      <c r="H39" s="52" t="s">
        <v>8</v>
      </c>
      <c r="I39" s="52" t="s">
        <v>8</v>
      </c>
      <c r="J39" s="53">
        <v>7.624000072479248</v>
      </c>
      <c r="K39" s="53">
        <v>7.7755190000000001</v>
      </c>
      <c r="L39" s="53">
        <v>0.25811975999999998</v>
      </c>
      <c r="M39" s="52" t="s">
        <v>8</v>
      </c>
      <c r="N39" s="52" t="s">
        <v>8</v>
      </c>
      <c r="O39" s="52" t="s">
        <v>8</v>
      </c>
      <c r="P39" s="52" t="s">
        <v>8</v>
      </c>
      <c r="Q39" s="52" t="b">
        <v>1</v>
      </c>
      <c r="R39" s="53">
        <v>0.54841600000000001</v>
      </c>
      <c r="S39" s="52" t="b">
        <v>1</v>
      </c>
      <c r="T39" s="52">
        <v>1</v>
      </c>
      <c r="U39" s="52">
        <v>40</v>
      </c>
      <c r="V39" s="52" t="s">
        <v>8</v>
      </c>
      <c r="W39" s="53">
        <v>1.5693591186851235</v>
      </c>
      <c r="X39" s="53">
        <v>0.97842729272236573</v>
      </c>
      <c r="Y39" s="53">
        <v>84.067719999999994</v>
      </c>
      <c r="Z39" s="52" t="s">
        <v>8</v>
      </c>
      <c r="AA39" s="52" t="s">
        <v>8</v>
      </c>
      <c r="AB39" s="52" t="s">
        <v>155</v>
      </c>
    </row>
    <row r="40" spans="2:28" x14ac:dyDescent="0.15">
      <c r="B40" s="54" t="s">
        <v>14</v>
      </c>
      <c r="C40" s="52">
        <v>36</v>
      </c>
      <c r="D40" s="52" t="s">
        <v>12</v>
      </c>
      <c r="E40" s="52" t="s">
        <v>11</v>
      </c>
      <c r="F40" s="52" t="s">
        <v>4</v>
      </c>
      <c r="G40" s="52" t="s">
        <v>8</v>
      </c>
      <c r="H40" s="52" t="s">
        <v>8</v>
      </c>
      <c r="I40" s="52" t="s">
        <v>8</v>
      </c>
      <c r="J40" s="53">
        <v>8.0735559463500977</v>
      </c>
      <c r="K40" s="53">
        <v>7.7755190000000001</v>
      </c>
      <c r="L40" s="53">
        <v>0.25811975999999998</v>
      </c>
      <c r="M40" s="52" t="s">
        <v>8</v>
      </c>
      <c r="N40" s="52" t="s">
        <v>8</v>
      </c>
      <c r="O40" s="52" t="s">
        <v>8</v>
      </c>
      <c r="P40" s="52" t="s">
        <v>8</v>
      </c>
      <c r="Q40" s="52" t="b">
        <v>1</v>
      </c>
      <c r="R40" s="53">
        <v>0.54841600000000001</v>
      </c>
      <c r="S40" s="52" t="b">
        <v>1</v>
      </c>
      <c r="T40" s="52">
        <v>1</v>
      </c>
      <c r="U40" s="52">
        <v>40</v>
      </c>
      <c r="V40" s="52" t="s">
        <v>8</v>
      </c>
      <c r="W40" s="53">
        <v>1.5734264848098449</v>
      </c>
      <c r="X40" s="53">
        <v>0.97227643118770857</v>
      </c>
      <c r="Y40" s="53">
        <v>83.967560000000006</v>
      </c>
      <c r="Z40" s="52" t="s">
        <v>8</v>
      </c>
      <c r="AA40" s="52" t="s">
        <v>8</v>
      </c>
      <c r="AB40" s="52" t="s">
        <v>155</v>
      </c>
    </row>
    <row r="42" spans="2:28" x14ac:dyDescent="0.15">
      <c r="C42" s="52" t="s">
        <v>7</v>
      </c>
      <c r="D42" s="52" t="s">
        <v>6</v>
      </c>
    </row>
    <row r="43" spans="2:28" x14ac:dyDescent="0.15">
      <c r="C43" s="52" t="s">
        <v>5</v>
      </c>
      <c r="D43" s="52" t="s">
        <v>4</v>
      </c>
    </row>
    <row r="44" spans="2:28" x14ac:dyDescent="0.15">
      <c r="C44" s="52" t="s">
        <v>3</v>
      </c>
      <c r="D44" s="52" t="s">
        <v>2</v>
      </c>
    </row>
    <row r="45" spans="2:28" x14ac:dyDescent="0.15">
      <c r="C45" s="52" t="s">
        <v>1</v>
      </c>
      <c r="D45" s="52" t="s">
        <v>0</v>
      </c>
    </row>
  </sheetData>
  <pageMargins left="0.75" right="0.75" top="1" bottom="1" header="0.5" footer="0.5"/>
  <pageSetup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E5794-7906-124D-80A0-4807535339B3}">
  <dimension ref="A1:AB45"/>
  <sheetViews>
    <sheetView topLeftCell="G1" zoomScale="91" workbookViewId="0">
      <selection activeCell="J38" sqref="J38"/>
    </sheetView>
  </sheetViews>
  <sheetFormatPr baseColWidth="10" defaultColWidth="8.83203125" defaultRowHeight="13" x14ac:dyDescent="0.15"/>
  <cols>
    <col min="1" max="2" width="10.83203125" style="1" customWidth="1"/>
    <col min="3" max="3" width="8.83203125" style="1" customWidth="1"/>
    <col min="4" max="4" width="11" style="1" bestFit="1" customWidth="1"/>
    <col min="5" max="5" width="12" style="1" bestFit="1" customWidth="1"/>
    <col min="6" max="6" width="11.1640625" style="1" bestFit="1" customWidth="1"/>
    <col min="7" max="7" width="8.83203125" style="1" customWidth="1"/>
    <col min="8" max="16384" width="8.83203125" style="1"/>
  </cols>
  <sheetData>
    <row r="1" spans="1:28" x14ac:dyDescent="0.15">
      <c r="A1" s="1" t="s">
        <v>78</v>
      </c>
      <c r="B1" s="1" t="s">
        <v>157</v>
      </c>
      <c r="C1" s="1" t="s">
        <v>80</v>
      </c>
      <c r="D1" s="1" t="s">
        <v>79</v>
      </c>
      <c r="E1" s="1" t="s">
        <v>76</v>
      </c>
      <c r="F1" s="1" t="s">
        <v>75</v>
      </c>
      <c r="G1" s="1" t="s">
        <v>139</v>
      </c>
      <c r="H1" s="1" t="s">
        <v>74</v>
      </c>
      <c r="I1" s="1" t="s">
        <v>73</v>
      </c>
      <c r="J1" s="1" t="s">
        <v>72</v>
      </c>
      <c r="K1" s="1" t="s">
        <v>71</v>
      </c>
      <c r="L1" s="1" t="s">
        <v>70</v>
      </c>
      <c r="M1" s="1" t="s">
        <v>63</v>
      </c>
      <c r="N1" s="1" t="s">
        <v>62</v>
      </c>
      <c r="O1" s="1" t="s">
        <v>61</v>
      </c>
      <c r="P1" s="1" t="s">
        <v>60</v>
      </c>
      <c r="Q1" s="1" t="s">
        <v>140</v>
      </c>
      <c r="R1" s="1" t="s">
        <v>141</v>
      </c>
      <c r="S1" s="1" t="s">
        <v>142</v>
      </c>
      <c r="T1" s="1" t="s">
        <v>143</v>
      </c>
      <c r="U1" s="1" t="s">
        <v>144</v>
      </c>
      <c r="V1" s="1" t="s">
        <v>145</v>
      </c>
      <c r="W1" s="1" t="s">
        <v>146</v>
      </c>
      <c r="X1" s="1" t="s">
        <v>147</v>
      </c>
      <c r="Y1" s="1" t="s">
        <v>148</v>
      </c>
      <c r="Z1" s="1" t="s">
        <v>149</v>
      </c>
      <c r="AA1" s="1" t="s">
        <v>150</v>
      </c>
      <c r="AB1" s="1" t="s">
        <v>151</v>
      </c>
    </row>
    <row r="2" spans="1:28" x14ac:dyDescent="0.15">
      <c r="C2" s="1">
        <v>85</v>
      </c>
      <c r="D2" s="1" t="s">
        <v>36</v>
      </c>
      <c r="E2" s="1" t="s">
        <v>152</v>
      </c>
      <c r="F2" s="1" t="s">
        <v>9</v>
      </c>
      <c r="G2" s="1" t="s">
        <v>8</v>
      </c>
      <c r="H2" s="1" t="s">
        <v>8</v>
      </c>
      <c r="I2" s="1" t="s">
        <v>8</v>
      </c>
      <c r="J2" s="6">
        <v>39.724815368652344</v>
      </c>
      <c r="K2" s="1" t="s">
        <v>8</v>
      </c>
      <c r="L2" s="1" t="s">
        <v>8</v>
      </c>
      <c r="M2" s="1" t="s">
        <v>8</v>
      </c>
      <c r="N2" s="1" t="s">
        <v>8</v>
      </c>
      <c r="O2" s="1" t="s">
        <v>8</v>
      </c>
      <c r="P2" s="1" t="s">
        <v>8</v>
      </c>
      <c r="Q2" s="1" t="b">
        <v>1</v>
      </c>
      <c r="R2" s="6">
        <v>0.55466351471098085</v>
      </c>
      <c r="S2" s="1" t="b">
        <v>1</v>
      </c>
      <c r="T2" s="1">
        <v>1</v>
      </c>
      <c r="U2" s="1">
        <v>40</v>
      </c>
      <c r="V2" s="1" t="s">
        <v>8</v>
      </c>
      <c r="W2" s="6">
        <v>1.1924908499194</v>
      </c>
      <c r="X2" s="6">
        <v>0</v>
      </c>
      <c r="Y2" s="6">
        <v>82.480810000000005</v>
      </c>
      <c r="Z2" s="6">
        <v>63.339863000000001</v>
      </c>
      <c r="AA2" s="6">
        <v>65.243934999999993</v>
      </c>
      <c r="AB2" s="1" t="s">
        <v>153</v>
      </c>
    </row>
    <row r="3" spans="1:28" x14ac:dyDescent="0.15">
      <c r="C3" s="1">
        <v>86</v>
      </c>
      <c r="D3" s="1" t="s">
        <v>35</v>
      </c>
      <c r="E3" s="1" t="s">
        <v>152</v>
      </c>
      <c r="F3" s="1" t="s">
        <v>9</v>
      </c>
      <c r="G3" s="1" t="s">
        <v>8</v>
      </c>
      <c r="H3" s="1" t="s">
        <v>8</v>
      </c>
      <c r="I3" s="1" t="s">
        <v>8</v>
      </c>
      <c r="J3" s="1" t="s">
        <v>154</v>
      </c>
      <c r="K3" s="1" t="s">
        <v>8</v>
      </c>
      <c r="L3" s="1" t="s">
        <v>8</v>
      </c>
      <c r="M3" s="1" t="s">
        <v>8</v>
      </c>
      <c r="N3" s="1" t="s">
        <v>8</v>
      </c>
      <c r="O3" s="1" t="s">
        <v>8</v>
      </c>
      <c r="P3" s="1" t="s">
        <v>8</v>
      </c>
      <c r="Q3" s="1" t="b">
        <v>1</v>
      </c>
      <c r="R3" s="6">
        <v>0.55466351471098085</v>
      </c>
      <c r="S3" s="1" t="b">
        <v>1</v>
      </c>
      <c r="T3" s="1">
        <v>1</v>
      </c>
      <c r="U3" s="1">
        <v>40</v>
      </c>
      <c r="V3" s="1" t="s">
        <v>8</v>
      </c>
      <c r="W3" s="6">
        <v>0</v>
      </c>
      <c r="X3" s="6">
        <v>0</v>
      </c>
      <c r="Y3" s="6">
        <v>63.339863000000001</v>
      </c>
      <c r="Z3" s="1" t="s">
        <v>8</v>
      </c>
      <c r="AA3" s="1" t="s">
        <v>8</v>
      </c>
      <c r="AB3" s="1" t="s">
        <v>155</v>
      </c>
    </row>
    <row r="4" spans="1:28" x14ac:dyDescent="0.15">
      <c r="C4" s="1">
        <v>87</v>
      </c>
      <c r="D4" s="1" t="s">
        <v>10</v>
      </c>
      <c r="E4" s="1" t="s">
        <v>152</v>
      </c>
      <c r="F4" s="1" t="s">
        <v>9</v>
      </c>
      <c r="G4" s="1" t="s">
        <v>8</v>
      </c>
      <c r="H4" s="1" t="s">
        <v>8</v>
      </c>
      <c r="I4" s="1" t="s">
        <v>8</v>
      </c>
      <c r="J4" s="6">
        <v>37.415584564208984</v>
      </c>
      <c r="K4" s="1" t="s">
        <v>8</v>
      </c>
      <c r="L4" s="1" t="s">
        <v>8</v>
      </c>
      <c r="M4" s="1" t="s">
        <v>8</v>
      </c>
      <c r="N4" s="1" t="s">
        <v>8</v>
      </c>
      <c r="O4" s="1" t="s">
        <v>8</v>
      </c>
      <c r="P4" s="1" t="s">
        <v>8</v>
      </c>
      <c r="Q4" s="1" t="b">
        <v>1</v>
      </c>
      <c r="R4" s="6">
        <v>0.55466351471098085</v>
      </c>
      <c r="S4" s="1" t="b">
        <v>1</v>
      </c>
      <c r="T4" s="1">
        <v>1</v>
      </c>
      <c r="U4" s="1">
        <v>40</v>
      </c>
      <c r="V4" s="1" t="s">
        <v>8</v>
      </c>
      <c r="W4" s="6">
        <v>1.3722703443795961</v>
      </c>
      <c r="X4" s="6">
        <v>0.95067559622496289</v>
      </c>
      <c r="Y4" s="6">
        <v>77.069239999999994</v>
      </c>
      <c r="Z4" s="1" t="s">
        <v>8</v>
      </c>
      <c r="AA4" s="1" t="s">
        <v>8</v>
      </c>
      <c r="AB4" s="1" t="s">
        <v>155</v>
      </c>
    </row>
    <row r="5" spans="1:28" x14ac:dyDescent="0.15">
      <c r="B5" s="54" t="s">
        <v>59</v>
      </c>
      <c r="C5" s="1">
        <v>1</v>
      </c>
      <c r="D5" s="1" t="s">
        <v>59</v>
      </c>
      <c r="E5" s="1" t="s">
        <v>0</v>
      </c>
      <c r="F5" s="1" t="s">
        <v>9</v>
      </c>
      <c r="G5" s="1" t="s">
        <v>8</v>
      </c>
      <c r="H5" s="1" t="s">
        <v>8</v>
      </c>
      <c r="I5" s="1" t="s">
        <v>8</v>
      </c>
      <c r="J5" s="6">
        <v>18.168468475341797</v>
      </c>
      <c r="K5" s="6">
        <v>18.023394</v>
      </c>
      <c r="L5" s="6">
        <v>0.16805350999999999</v>
      </c>
      <c r="M5" s="1" t="s">
        <v>8</v>
      </c>
      <c r="N5" s="1" t="s">
        <v>8</v>
      </c>
      <c r="O5" s="1" t="s">
        <v>8</v>
      </c>
      <c r="P5" s="1" t="s">
        <v>8</v>
      </c>
      <c r="Q5" s="1" t="b">
        <v>1</v>
      </c>
      <c r="R5" s="6">
        <v>0.55466351471098085</v>
      </c>
      <c r="S5" s="1" t="b">
        <v>1</v>
      </c>
      <c r="T5" s="1">
        <v>1</v>
      </c>
      <c r="U5" s="1">
        <v>40</v>
      </c>
      <c r="V5" s="1" t="s">
        <v>8</v>
      </c>
      <c r="W5" s="6">
        <v>1.5599001052566743</v>
      </c>
      <c r="X5" s="6">
        <v>0.93916448919832884</v>
      </c>
      <c r="Y5" s="6">
        <v>82.681244000000007</v>
      </c>
      <c r="Z5" s="1" t="s">
        <v>8</v>
      </c>
      <c r="AA5" s="1" t="s">
        <v>8</v>
      </c>
      <c r="AB5" s="1" t="s">
        <v>155</v>
      </c>
    </row>
    <row r="6" spans="1:28" x14ac:dyDescent="0.15">
      <c r="B6" s="54" t="s">
        <v>59</v>
      </c>
      <c r="C6" s="1">
        <v>13</v>
      </c>
      <c r="D6" s="1" t="s">
        <v>58</v>
      </c>
      <c r="E6" s="1" t="s">
        <v>0</v>
      </c>
      <c r="F6" s="1" t="s">
        <v>9</v>
      </c>
      <c r="G6" s="1" t="s">
        <v>8</v>
      </c>
      <c r="H6" s="1" t="s">
        <v>8</v>
      </c>
      <c r="I6" s="1" t="s">
        <v>8</v>
      </c>
      <c r="J6" s="6">
        <v>18.062463760375977</v>
      </c>
      <c r="K6" s="6">
        <v>18.023394</v>
      </c>
      <c r="L6" s="6">
        <v>0.16805350999999999</v>
      </c>
      <c r="M6" s="1" t="s">
        <v>8</v>
      </c>
      <c r="N6" s="1" t="s">
        <v>8</v>
      </c>
      <c r="O6" s="1" t="s">
        <v>8</v>
      </c>
      <c r="P6" s="1" t="s">
        <v>8</v>
      </c>
      <c r="Q6" s="1" t="b">
        <v>1</v>
      </c>
      <c r="R6" s="6">
        <v>0.55466351471098085</v>
      </c>
      <c r="S6" s="1" t="b">
        <v>1</v>
      </c>
      <c r="T6" s="1">
        <v>1</v>
      </c>
      <c r="U6" s="1">
        <v>40</v>
      </c>
      <c r="V6" s="1" t="s">
        <v>8</v>
      </c>
      <c r="W6" s="6">
        <v>1.5472368608228602</v>
      </c>
      <c r="X6" s="6">
        <v>0.94155266737074672</v>
      </c>
      <c r="Y6" s="6">
        <v>82.581029999999998</v>
      </c>
      <c r="Z6" s="1" t="s">
        <v>8</v>
      </c>
      <c r="AA6" s="1" t="s">
        <v>8</v>
      </c>
      <c r="AB6" s="1" t="s">
        <v>155</v>
      </c>
    </row>
    <row r="7" spans="1:28" x14ac:dyDescent="0.15">
      <c r="B7" s="54" t="s">
        <v>59</v>
      </c>
      <c r="C7" s="1">
        <v>25</v>
      </c>
      <c r="D7" s="1" t="s">
        <v>57</v>
      </c>
      <c r="E7" s="1" t="s">
        <v>0</v>
      </c>
      <c r="F7" s="1" t="s">
        <v>9</v>
      </c>
      <c r="G7" s="1" t="s">
        <v>8</v>
      </c>
      <c r="H7" s="1" t="s">
        <v>8</v>
      </c>
      <c r="I7" s="1" t="s">
        <v>8</v>
      </c>
      <c r="J7" s="6">
        <v>17.839244842529297</v>
      </c>
      <c r="K7" s="6">
        <v>18.023394</v>
      </c>
      <c r="L7" s="6">
        <v>0.16805350999999999</v>
      </c>
      <c r="M7" s="1" t="s">
        <v>8</v>
      </c>
      <c r="N7" s="1" t="s">
        <v>8</v>
      </c>
      <c r="O7" s="1" t="s">
        <v>8</v>
      </c>
      <c r="P7" s="1" t="s">
        <v>8</v>
      </c>
      <c r="Q7" s="1" t="b">
        <v>1</v>
      </c>
      <c r="R7" s="6">
        <v>0.55466351471098085</v>
      </c>
      <c r="S7" s="1" t="b">
        <v>1</v>
      </c>
      <c r="T7" s="1">
        <v>1</v>
      </c>
      <c r="U7" s="1">
        <v>40</v>
      </c>
      <c r="V7" s="1" t="s">
        <v>8</v>
      </c>
      <c r="W7" s="6">
        <v>1.5646279162606931</v>
      </c>
      <c r="X7" s="6">
        <v>0.94146837905042791</v>
      </c>
      <c r="Y7" s="6">
        <v>82.681244000000007</v>
      </c>
      <c r="Z7" s="1" t="s">
        <v>8</v>
      </c>
      <c r="AA7" s="1" t="s">
        <v>8</v>
      </c>
      <c r="AB7" s="1" t="s">
        <v>155</v>
      </c>
    </row>
    <row r="8" spans="1:28" x14ac:dyDescent="0.15">
      <c r="B8" s="54" t="s">
        <v>56</v>
      </c>
      <c r="C8" s="1">
        <v>2</v>
      </c>
      <c r="D8" s="1" t="s">
        <v>56</v>
      </c>
      <c r="E8" s="1" t="s">
        <v>53</v>
      </c>
      <c r="F8" s="1" t="s">
        <v>9</v>
      </c>
      <c r="G8" s="1" t="s">
        <v>8</v>
      </c>
      <c r="H8" s="1" t="s">
        <v>8</v>
      </c>
      <c r="I8" s="1" t="s">
        <v>8</v>
      </c>
      <c r="J8" s="6">
        <v>15.462213516235352</v>
      </c>
      <c r="K8" s="6">
        <v>15.331561000000001</v>
      </c>
      <c r="L8" s="6">
        <v>0.114010364</v>
      </c>
      <c r="M8" s="1" t="s">
        <v>8</v>
      </c>
      <c r="N8" s="1" t="s">
        <v>8</v>
      </c>
      <c r="O8" s="1" t="s">
        <v>8</v>
      </c>
      <c r="P8" s="1" t="s">
        <v>8</v>
      </c>
      <c r="Q8" s="1" t="b">
        <v>1</v>
      </c>
      <c r="R8" s="6">
        <v>0.55466351471098085</v>
      </c>
      <c r="S8" s="1" t="b">
        <v>1</v>
      </c>
      <c r="T8" s="1">
        <v>1</v>
      </c>
      <c r="U8" s="1">
        <v>40</v>
      </c>
      <c r="V8" s="1" t="s">
        <v>8</v>
      </c>
      <c r="W8" s="6">
        <v>1.5747206855391649</v>
      </c>
      <c r="X8" s="6">
        <v>0.9427475104089984</v>
      </c>
      <c r="Y8" s="6">
        <v>82.681244000000007</v>
      </c>
      <c r="Z8" s="1" t="s">
        <v>8</v>
      </c>
      <c r="AA8" s="1" t="s">
        <v>8</v>
      </c>
      <c r="AB8" s="1" t="s">
        <v>155</v>
      </c>
    </row>
    <row r="9" spans="1:28" x14ac:dyDescent="0.15">
      <c r="B9" s="54" t="s">
        <v>56</v>
      </c>
      <c r="C9" s="1">
        <v>14</v>
      </c>
      <c r="D9" s="1" t="s">
        <v>55</v>
      </c>
      <c r="E9" s="1" t="s">
        <v>53</v>
      </c>
      <c r="F9" s="1" t="s">
        <v>9</v>
      </c>
      <c r="G9" s="1" t="s">
        <v>8</v>
      </c>
      <c r="H9" s="1" t="s">
        <v>8</v>
      </c>
      <c r="I9" s="1" t="s">
        <v>8</v>
      </c>
      <c r="J9" s="6">
        <v>15.252243041992188</v>
      </c>
      <c r="K9" s="6">
        <v>15.331561000000001</v>
      </c>
      <c r="L9" s="6">
        <v>0.114010364</v>
      </c>
      <c r="M9" s="1" t="s">
        <v>8</v>
      </c>
      <c r="N9" s="1" t="s">
        <v>8</v>
      </c>
      <c r="O9" s="1" t="s">
        <v>8</v>
      </c>
      <c r="P9" s="1" t="s">
        <v>8</v>
      </c>
      <c r="Q9" s="1" t="b">
        <v>1</v>
      </c>
      <c r="R9" s="6">
        <v>0.55466351471098085</v>
      </c>
      <c r="S9" s="1" t="b">
        <v>1</v>
      </c>
      <c r="T9" s="1">
        <v>1</v>
      </c>
      <c r="U9" s="1">
        <v>40</v>
      </c>
      <c r="V9" s="1" t="s">
        <v>8</v>
      </c>
      <c r="W9" s="6">
        <v>1.5676702539321332</v>
      </c>
      <c r="X9" s="6">
        <v>0.93470461505189595</v>
      </c>
      <c r="Y9" s="6">
        <v>82.681244000000007</v>
      </c>
      <c r="Z9" s="1" t="s">
        <v>8</v>
      </c>
      <c r="AA9" s="1" t="s">
        <v>8</v>
      </c>
      <c r="AB9" s="1" t="s">
        <v>155</v>
      </c>
    </row>
    <row r="10" spans="1:28" x14ac:dyDescent="0.15">
      <c r="B10" s="54" t="s">
        <v>56</v>
      </c>
      <c r="C10" s="1">
        <v>26</v>
      </c>
      <c r="D10" s="1" t="s">
        <v>54</v>
      </c>
      <c r="E10" s="1" t="s">
        <v>53</v>
      </c>
      <c r="F10" s="1" t="s">
        <v>9</v>
      </c>
      <c r="G10" s="1" t="s">
        <v>8</v>
      </c>
      <c r="H10" s="1" t="s">
        <v>8</v>
      </c>
      <c r="I10" s="1" t="s">
        <v>8</v>
      </c>
      <c r="J10" s="6">
        <v>15.28022575378418</v>
      </c>
      <c r="K10" s="6">
        <v>15.331561000000001</v>
      </c>
      <c r="L10" s="6">
        <v>0.114010364</v>
      </c>
      <c r="M10" s="1" t="s">
        <v>8</v>
      </c>
      <c r="N10" s="1" t="s">
        <v>8</v>
      </c>
      <c r="O10" s="1" t="s">
        <v>8</v>
      </c>
      <c r="P10" s="1" t="s">
        <v>8</v>
      </c>
      <c r="Q10" s="1" t="b">
        <v>1</v>
      </c>
      <c r="R10" s="6">
        <v>0.55466351471098085</v>
      </c>
      <c r="S10" s="1" t="b">
        <v>1</v>
      </c>
      <c r="T10" s="1">
        <v>1</v>
      </c>
      <c r="U10" s="1">
        <v>40</v>
      </c>
      <c r="V10" s="1" t="s">
        <v>8</v>
      </c>
      <c r="W10" s="6">
        <v>1.5650290830790974</v>
      </c>
      <c r="X10" s="6">
        <v>0.94987038238017918</v>
      </c>
      <c r="Y10" s="6">
        <v>82.681244000000007</v>
      </c>
      <c r="Z10" s="1" t="s">
        <v>8</v>
      </c>
      <c r="AA10" s="1" t="s">
        <v>8</v>
      </c>
      <c r="AB10" s="1" t="s">
        <v>155</v>
      </c>
    </row>
    <row r="11" spans="1:28" x14ac:dyDescent="0.15">
      <c r="B11" s="54" t="s">
        <v>34</v>
      </c>
      <c r="C11" s="1">
        <v>3</v>
      </c>
      <c r="D11" s="1" t="s">
        <v>34</v>
      </c>
      <c r="E11" s="1" t="s">
        <v>31</v>
      </c>
      <c r="F11" s="1" t="s">
        <v>9</v>
      </c>
      <c r="G11" s="1" t="s">
        <v>8</v>
      </c>
      <c r="H11" s="1" t="s">
        <v>8</v>
      </c>
      <c r="I11" s="1" t="s">
        <v>8</v>
      </c>
      <c r="J11" s="6">
        <v>18.013744354248047</v>
      </c>
      <c r="K11" s="6">
        <v>17.902857000000001</v>
      </c>
      <c r="L11" s="6">
        <v>0.13126442999999999</v>
      </c>
      <c r="M11" s="1" t="s">
        <v>8</v>
      </c>
      <c r="N11" s="1" t="s">
        <v>8</v>
      </c>
      <c r="O11" s="1" t="s">
        <v>8</v>
      </c>
      <c r="P11" s="1" t="s">
        <v>8</v>
      </c>
      <c r="Q11" s="1" t="b">
        <v>1</v>
      </c>
      <c r="R11" s="6">
        <v>0.55466351471098085</v>
      </c>
      <c r="S11" s="1" t="b">
        <v>1</v>
      </c>
      <c r="T11" s="1">
        <v>1</v>
      </c>
      <c r="U11" s="1">
        <v>40</v>
      </c>
      <c r="V11" s="1" t="s">
        <v>8</v>
      </c>
      <c r="W11" s="6">
        <v>1.5681390072074968</v>
      </c>
      <c r="X11" s="6">
        <v>0.93685901956899442</v>
      </c>
      <c r="Y11" s="6">
        <v>82.681244000000007</v>
      </c>
      <c r="Z11" s="1" t="s">
        <v>8</v>
      </c>
      <c r="AA11" s="1" t="s">
        <v>8</v>
      </c>
      <c r="AB11" s="1" t="s">
        <v>155</v>
      </c>
    </row>
    <row r="12" spans="1:28" x14ac:dyDescent="0.15">
      <c r="B12" s="54" t="s">
        <v>34</v>
      </c>
      <c r="C12" s="1">
        <v>15</v>
      </c>
      <c r="D12" s="1" t="s">
        <v>33</v>
      </c>
      <c r="E12" s="1" t="s">
        <v>31</v>
      </c>
      <c r="F12" s="1" t="s">
        <v>9</v>
      </c>
      <c r="G12" s="1" t="s">
        <v>8</v>
      </c>
      <c r="H12" s="1" t="s">
        <v>8</v>
      </c>
      <c r="I12" s="1" t="s">
        <v>8</v>
      </c>
      <c r="J12" s="6">
        <v>17.757923126220703</v>
      </c>
      <c r="K12" s="6">
        <v>17.902857000000001</v>
      </c>
      <c r="L12" s="6">
        <v>0.13126442999999999</v>
      </c>
      <c r="M12" s="1" t="s">
        <v>8</v>
      </c>
      <c r="N12" s="1" t="s">
        <v>8</v>
      </c>
      <c r="O12" s="1" t="s">
        <v>8</v>
      </c>
      <c r="P12" s="1" t="s">
        <v>8</v>
      </c>
      <c r="Q12" s="1" t="b">
        <v>1</v>
      </c>
      <c r="R12" s="6">
        <v>0.55466351471098085</v>
      </c>
      <c r="S12" s="1" t="b">
        <v>1</v>
      </c>
      <c r="T12" s="1">
        <v>1</v>
      </c>
      <c r="U12" s="1">
        <v>40</v>
      </c>
      <c r="V12" s="1" t="s">
        <v>8</v>
      </c>
      <c r="W12" s="6">
        <v>1.5654630420199001</v>
      </c>
      <c r="X12" s="6">
        <v>0.94018556536700337</v>
      </c>
      <c r="Y12" s="6">
        <v>82.681244000000007</v>
      </c>
      <c r="Z12" s="1" t="s">
        <v>8</v>
      </c>
      <c r="AA12" s="1" t="s">
        <v>8</v>
      </c>
      <c r="AB12" s="1" t="s">
        <v>155</v>
      </c>
    </row>
    <row r="13" spans="1:28" x14ac:dyDescent="0.15">
      <c r="B13" s="54" t="s">
        <v>34</v>
      </c>
      <c r="C13" s="1">
        <v>27</v>
      </c>
      <c r="D13" s="1" t="s">
        <v>32</v>
      </c>
      <c r="E13" s="1" t="s">
        <v>31</v>
      </c>
      <c r="F13" s="1" t="s">
        <v>9</v>
      </c>
      <c r="G13" s="1" t="s">
        <v>8</v>
      </c>
      <c r="H13" s="1" t="s">
        <v>8</v>
      </c>
      <c r="I13" s="1" t="s">
        <v>8</v>
      </c>
      <c r="J13" s="6">
        <v>17.936899185180664</v>
      </c>
      <c r="K13" s="6">
        <v>17.902857000000001</v>
      </c>
      <c r="L13" s="6">
        <v>0.13126442999999999</v>
      </c>
      <c r="M13" s="1" t="s">
        <v>8</v>
      </c>
      <c r="N13" s="1" t="s">
        <v>8</v>
      </c>
      <c r="O13" s="1" t="s">
        <v>8</v>
      </c>
      <c r="P13" s="1" t="s">
        <v>8</v>
      </c>
      <c r="Q13" s="1" t="b">
        <v>1</v>
      </c>
      <c r="R13" s="6">
        <v>0.55466351471098085</v>
      </c>
      <c r="S13" s="1" t="b">
        <v>1</v>
      </c>
      <c r="T13" s="1">
        <v>1</v>
      </c>
      <c r="U13" s="1">
        <v>40</v>
      </c>
      <c r="V13" s="1" t="s">
        <v>8</v>
      </c>
      <c r="W13" s="6">
        <v>1.5638654859230749</v>
      </c>
      <c r="X13" s="6">
        <v>0.92745332648831891</v>
      </c>
      <c r="Y13" s="6">
        <v>82.681244000000007</v>
      </c>
      <c r="Z13" s="1" t="s">
        <v>8</v>
      </c>
      <c r="AA13" s="1" t="s">
        <v>8</v>
      </c>
      <c r="AB13" s="1" t="s">
        <v>155</v>
      </c>
    </row>
    <row r="14" spans="1:28" x14ac:dyDescent="0.15">
      <c r="B14" s="54" t="s">
        <v>30</v>
      </c>
      <c r="C14" s="1">
        <v>4</v>
      </c>
      <c r="D14" s="1" t="s">
        <v>30</v>
      </c>
      <c r="E14" s="1" t="s">
        <v>27</v>
      </c>
      <c r="F14" s="1" t="s">
        <v>9</v>
      </c>
      <c r="G14" s="1" t="s">
        <v>8</v>
      </c>
      <c r="H14" s="1" t="s">
        <v>8</v>
      </c>
      <c r="I14" s="1" t="s">
        <v>8</v>
      </c>
      <c r="J14" s="6">
        <v>17.807283401489258</v>
      </c>
      <c r="K14" s="6">
        <v>17.945848000000002</v>
      </c>
      <c r="L14" s="6">
        <v>0.13223772</v>
      </c>
      <c r="M14" s="1" t="s">
        <v>8</v>
      </c>
      <c r="N14" s="1" t="s">
        <v>8</v>
      </c>
      <c r="O14" s="1" t="s">
        <v>8</v>
      </c>
      <c r="P14" s="1" t="s">
        <v>8</v>
      </c>
      <c r="Q14" s="1" t="b">
        <v>1</v>
      </c>
      <c r="R14" s="6">
        <v>0.55466351471098085</v>
      </c>
      <c r="S14" s="1" t="b">
        <v>1</v>
      </c>
      <c r="T14" s="1">
        <v>1</v>
      </c>
      <c r="U14" s="1">
        <v>40</v>
      </c>
      <c r="V14" s="1" t="s">
        <v>8</v>
      </c>
      <c r="W14" s="6">
        <v>1.5701470562346931</v>
      </c>
      <c r="X14" s="6">
        <v>0.9323330786512829</v>
      </c>
      <c r="Y14" s="6">
        <v>82.781456000000006</v>
      </c>
      <c r="Z14" s="1" t="s">
        <v>8</v>
      </c>
      <c r="AA14" s="1" t="s">
        <v>8</v>
      </c>
      <c r="AB14" s="1" t="s">
        <v>155</v>
      </c>
    </row>
    <row r="15" spans="1:28" x14ac:dyDescent="0.15">
      <c r="B15" s="54" t="s">
        <v>30</v>
      </c>
      <c r="C15" s="1">
        <v>16</v>
      </c>
      <c r="D15" s="1" t="s">
        <v>29</v>
      </c>
      <c r="E15" s="1" t="s">
        <v>27</v>
      </c>
      <c r="F15" s="1" t="s">
        <v>9</v>
      </c>
      <c r="G15" s="1" t="s">
        <v>8</v>
      </c>
      <c r="H15" s="1" t="s">
        <v>8</v>
      </c>
      <c r="I15" s="1" t="s">
        <v>8</v>
      </c>
      <c r="J15" s="6">
        <v>17.959573745727539</v>
      </c>
      <c r="K15" s="6">
        <v>17.945848000000002</v>
      </c>
      <c r="L15" s="6">
        <v>0.13223772</v>
      </c>
      <c r="M15" s="1" t="s">
        <v>8</v>
      </c>
      <c r="N15" s="1" t="s">
        <v>8</v>
      </c>
      <c r="O15" s="1" t="s">
        <v>8</v>
      </c>
      <c r="P15" s="1" t="s">
        <v>8</v>
      </c>
      <c r="Q15" s="1" t="b">
        <v>1</v>
      </c>
      <c r="R15" s="6">
        <v>0.55466351471098085</v>
      </c>
      <c r="S15" s="1" t="b">
        <v>1</v>
      </c>
      <c r="T15" s="1">
        <v>1</v>
      </c>
      <c r="U15" s="1">
        <v>40</v>
      </c>
      <c r="V15" s="1" t="s">
        <v>8</v>
      </c>
      <c r="W15" s="6">
        <v>1.5660407060468038</v>
      </c>
      <c r="X15" s="6">
        <v>0.93955914427850573</v>
      </c>
      <c r="Y15" s="6">
        <v>82.681244000000007</v>
      </c>
      <c r="Z15" s="1" t="s">
        <v>8</v>
      </c>
      <c r="AA15" s="1" t="s">
        <v>8</v>
      </c>
      <c r="AB15" s="1" t="s">
        <v>155</v>
      </c>
    </row>
    <row r="16" spans="1:28" x14ac:dyDescent="0.15">
      <c r="B16" s="54" t="s">
        <v>30</v>
      </c>
      <c r="C16" s="1">
        <v>28</v>
      </c>
      <c r="D16" s="1" t="s">
        <v>28</v>
      </c>
      <c r="E16" s="1" t="s">
        <v>27</v>
      </c>
      <c r="F16" s="1" t="s">
        <v>9</v>
      </c>
      <c r="G16" s="1" t="s">
        <v>8</v>
      </c>
      <c r="H16" s="1" t="s">
        <v>8</v>
      </c>
      <c r="I16" s="1" t="s">
        <v>8</v>
      </c>
      <c r="J16" s="6">
        <v>18.070688247680664</v>
      </c>
      <c r="K16" s="6">
        <v>17.945848000000002</v>
      </c>
      <c r="L16" s="6">
        <v>0.13223772</v>
      </c>
      <c r="M16" s="1" t="s">
        <v>8</v>
      </c>
      <c r="N16" s="1" t="s">
        <v>8</v>
      </c>
      <c r="O16" s="1" t="s">
        <v>8</v>
      </c>
      <c r="P16" s="1" t="s">
        <v>8</v>
      </c>
      <c r="Q16" s="1" t="b">
        <v>1</v>
      </c>
      <c r="R16" s="6">
        <v>0.55466351471098085</v>
      </c>
      <c r="S16" s="1" t="b">
        <v>1</v>
      </c>
      <c r="T16" s="1">
        <v>1</v>
      </c>
      <c r="U16" s="1">
        <v>40</v>
      </c>
      <c r="V16" s="1" t="s">
        <v>8</v>
      </c>
      <c r="W16" s="6">
        <v>1.5733506137240347</v>
      </c>
      <c r="X16" s="6">
        <v>0.9446203536622586</v>
      </c>
      <c r="Y16" s="6">
        <v>82.581029999999998</v>
      </c>
      <c r="Z16" s="1" t="s">
        <v>8</v>
      </c>
      <c r="AA16" s="1" t="s">
        <v>8</v>
      </c>
      <c r="AB16" s="1" t="s">
        <v>155</v>
      </c>
    </row>
    <row r="17" spans="2:28" x14ac:dyDescent="0.15">
      <c r="B17" s="54" t="s">
        <v>52</v>
      </c>
      <c r="C17" s="1">
        <v>5</v>
      </c>
      <c r="D17" s="1" t="s">
        <v>52</v>
      </c>
      <c r="E17" s="1" t="s">
        <v>49</v>
      </c>
      <c r="F17" s="1" t="s">
        <v>9</v>
      </c>
      <c r="G17" s="1" t="s">
        <v>8</v>
      </c>
      <c r="H17" s="1" t="s">
        <v>8</v>
      </c>
      <c r="I17" s="1" t="s">
        <v>8</v>
      </c>
      <c r="J17" s="6">
        <v>19.534383773803711</v>
      </c>
      <c r="K17" s="6">
        <v>19.785827999999999</v>
      </c>
      <c r="L17" s="6">
        <v>0.22002943999999999</v>
      </c>
      <c r="M17" s="1" t="s">
        <v>8</v>
      </c>
      <c r="N17" s="1" t="s">
        <v>8</v>
      </c>
      <c r="O17" s="1" t="s">
        <v>8</v>
      </c>
      <c r="P17" s="1" t="s">
        <v>8</v>
      </c>
      <c r="Q17" s="1" t="b">
        <v>1</v>
      </c>
      <c r="R17" s="6">
        <v>0.55466351471098085</v>
      </c>
      <c r="S17" s="1" t="b">
        <v>1</v>
      </c>
      <c r="T17" s="1">
        <v>1</v>
      </c>
      <c r="U17" s="1">
        <v>40</v>
      </c>
      <c r="V17" s="1" t="s">
        <v>8</v>
      </c>
      <c r="W17" s="6">
        <v>1.5729226862407317</v>
      </c>
      <c r="X17" s="6">
        <v>0.92943100352174479</v>
      </c>
      <c r="Y17" s="6">
        <v>82.781456000000006</v>
      </c>
      <c r="Z17" s="1" t="s">
        <v>8</v>
      </c>
      <c r="AA17" s="1" t="s">
        <v>8</v>
      </c>
      <c r="AB17" s="1" t="s">
        <v>155</v>
      </c>
    </row>
    <row r="18" spans="2:28" x14ac:dyDescent="0.15">
      <c r="B18" s="54" t="s">
        <v>52</v>
      </c>
      <c r="C18" s="1">
        <v>17</v>
      </c>
      <c r="D18" s="1" t="s">
        <v>51</v>
      </c>
      <c r="E18" s="1" t="s">
        <v>49</v>
      </c>
      <c r="F18" s="1" t="s">
        <v>9</v>
      </c>
      <c r="G18" s="1" t="s">
        <v>8</v>
      </c>
      <c r="H18" s="1" t="s">
        <v>8</v>
      </c>
      <c r="I18" s="1" t="s">
        <v>8</v>
      </c>
      <c r="J18" s="6">
        <v>19.943092346191406</v>
      </c>
      <c r="K18" s="6">
        <v>19.785827999999999</v>
      </c>
      <c r="L18" s="6">
        <v>0.22002943999999999</v>
      </c>
      <c r="M18" s="1" t="s">
        <v>8</v>
      </c>
      <c r="N18" s="1" t="s">
        <v>8</v>
      </c>
      <c r="O18" s="1" t="s">
        <v>8</v>
      </c>
      <c r="P18" s="1" t="s">
        <v>8</v>
      </c>
      <c r="Q18" s="1" t="b">
        <v>1</v>
      </c>
      <c r="R18" s="6">
        <v>0.55466351471098085</v>
      </c>
      <c r="S18" s="1" t="b">
        <v>1</v>
      </c>
      <c r="T18" s="1">
        <v>1</v>
      </c>
      <c r="U18" s="1">
        <v>40</v>
      </c>
      <c r="V18" s="1" t="s">
        <v>8</v>
      </c>
      <c r="W18" s="6">
        <v>1.5654453383643836</v>
      </c>
      <c r="X18" s="6">
        <v>0.94415229138929435</v>
      </c>
      <c r="Y18" s="6">
        <v>82.681244000000007</v>
      </c>
      <c r="Z18" s="1" t="s">
        <v>8</v>
      </c>
      <c r="AA18" s="1" t="s">
        <v>8</v>
      </c>
      <c r="AB18" s="1" t="s">
        <v>155</v>
      </c>
    </row>
    <row r="19" spans="2:28" x14ac:dyDescent="0.15">
      <c r="B19" s="54" t="s">
        <v>52</v>
      </c>
      <c r="C19" s="1">
        <v>29</v>
      </c>
      <c r="D19" s="1" t="s">
        <v>50</v>
      </c>
      <c r="E19" s="1" t="s">
        <v>49</v>
      </c>
      <c r="F19" s="1" t="s">
        <v>9</v>
      </c>
      <c r="G19" s="1" t="s">
        <v>8</v>
      </c>
      <c r="H19" s="1" t="s">
        <v>8</v>
      </c>
      <c r="I19" s="1" t="s">
        <v>8</v>
      </c>
      <c r="J19" s="6">
        <v>19.880006790161133</v>
      </c>
      <c r="K19" s="6">
        <v>19.785827999999999</v>
      </c>
      <c r="L19" s="6">
        <v>0.22002943999999999</v>
      </c>
      <c r="M19" s="1" t="s">
        <v>8</v>
      </c>
      <c r="N19" s="1" t="s">
        <v>8</v>
      </c>
      <c r="O19" s="1" t="s">
        <v>8</v>
      </c>
      <c r="P19" s="1" t="s">
        <v>8</v>
      </c>
      <c r="Q19" s="1" t="b">
        <v>1</v>
      </c>
      <c r="R19" s="6">
        <v>0.55466351471098085</v>
      </c>
      <c r="S19" s="1" t="b">
        <v>1</v>
      </c>
      <c r="T19" s="1">
        <v>1</v>
      </c>
      <c r="U19" s="1">
        <v>40</v>
      </c>
      <c r="V19" s="1" t="s">
        <v>8</v>
      </c>
      <c r="W19" s="6">
        <v>1.5576488236587651</v>
      </c>
      <c r="X19" s="6">
        <v>0.94411457304483537</v>
      </c>
      <c r="Y19" s="6">
        <v>82.681244000000007</v>
      </c>
      <c r="Z19" s="1" t="s">
        <v>8</v>
      </c>
      <c r="AA19" s="1" t="s">
        <v>8</v>
      </c>
      <c r="AB19" s="1" t="s">
        <v>155</v>
      </c>
    </row>
    <row r="20" spans="2:28" x14ac:dyDescent="0.15">
      <c r="B20" s="54" t="s">
        <v>48</v>
      </c>
      <c r="C20" s="1">
        <v>6</v>
      </c>
      <c r="D20" s="1" t="s">
        <v>48</v>
      </c>
      <c r="E20" s="1" t="s">
        <v>45</v>
      </c>
      <c r="F20" s="1" t="s">
        <v>9</v>
      </c>
      <c r="G20" s="1" t="s">
        <v>8</v>
      </c>
      <c r="H20" s="1" t="s">
        <v>8</v>
      </c>
      <c r="I20" s="1" t="s">
        <v>8</v>
      </c>
      <c r="J20" s="6">
        <v>17.353490829467773</v>
      </c>
      <c r="K20" s="6">
        <v>17.552506999999999</v>
      </c>
      <c r="L20" s="6">
        <v>0.23871300000000001</v>
      </c>
      <c r="M20" s="1" t="s">
        <v>8</v>
      </c>
      <c r="N20" s="1" t="s">
        <v>8</v>
      </c>
      <c r="O20" s="1" t="s">
        <v>8</v>
      </c>
      <c r="P20" s="1" t="s">
        <v>8</v>
      </c>
      <c r="Q20" s="1" t="b">
        <v>1</v>
      </c>
      <c r="R20" s="6">
        <v>0.55466351471098085</v>
      </c>
      <c r="S20" s="1" t="b">
        <v>1</v>
      </c>
      <c r="T20" s="1">
        <v>1</v>
      </c>
      <c r="U20" s="1">
        <v>40</v>
      </c>
      <c r="V20" s="1" t="s">
        <v>8</v>
      </c>
      <c r="W20" s="6">
        <v>1.5819735151358449</v>
      </c>
      <c r="X20" s="6">
        <v>0.93040119571770652</v>
      </c>
      <c r="Y20" s="6">
        <v>82.88167</v>
      </c>
      <c r="Z20" s="1" t="s">
        <v>8</v>
      </c>
      <c r="AA20" s="1" t="s">
        <v>8</v>
      </c>
      <c r="AB20" s="1" t="s">
        <v>155</v>
      </c>
    </row>
    <row r="21" spans="2:28" x14ac:dyDescent="0.15">
      <c r="B21" s="54" t="s">
        <v>48</v>
      </c>
      <c r="C21" s="1">
        <v>18</v>
      </c>
      <c r="D21" s="1" t="s">
        <v>47</v>
      </c>
      <c r="E21" s="1" t="s">
        <v>45</v>
      </c>
      <c r="F21" s="1" t="s">
        <v>9</v>
      </c>
      <c r="G21" s="1" t="s">
        <v>8</v>
      </c>
      <c r="H21" s="1" t="s">
        <v>8</v>
      </c>
      <c r="I21" s="1" t="s">
        <v>8</v>
      </c>
      <c r="J21" s="6">
        <v>17.817176818847656</v>
      </c>
      <c r="K21" s="6">
        <v>17.552506999999999</v>
      </c>
      <c r="L21" s="6">
        <v>0.23871300000000001</v>
      </c>
      <c r="M21" s="1" t="s">
        <v>8</v>
      </c>
      <c r="N21" s="1" t="s">
        <v>8</v>
      </c>
      <c r="O21" s="1" t="s">
        <v>8</v>
      </c>
      <c r="P21" s="1" t="s">
        <v>8</v>
      </c>
      <c r="Q21" s="1" t="b">
        <v>1</v>
      </c>
      <c r="R21" s="6">
        <v>0.55466351471098085</v>
      </c>
      <c r="S21" s="1" t="b">
        <v>1</v>
      </c>
      <c r="T21" s="1">
        <v>1</v>
      </c>
      <c r="U21" s="1">
        <v>40</v>
      </c>
      <c r="V21" s="1" t="s">
        <v>8</v>
      </c>
      <c r="W21" s="6">
        <v>1.577691352140614</v>
      </c>
      <c r="X21" s="6">
        <v>0.94388850139575386</v>
      </c>
      <c r="Y21" s="6">
        <v>82.681244000000007</v>
      </c>
      <c r="Z21" s="1" t="s">
        <v>8</v>
      </c>
      <c r="AA21" s="1" t="s">
        <v>8</v>
      </c>
      <c r="AB21" s="1" t="s">
        <v>155</v>
      </c>
    </row>
    <row r="22" spans="2:28" x14ac:dyDescent="0.15">
      <c r="B22" s="54" t="s">
        <v>48</v>
      </c>
      <c r="C22" s="1">
        <v>30</v>
      </c>
      <c r="D22" s="1" t="s">
        <v>46</v>
      </c>
      <c r="E22" s="1" t="s">
        <v>45</v>
      </c>
      <c r="F22" s="1" t="s">
        <v>9</v>
      </c>
      <c r="G22" s="1" t="s">
        <v>8</v>
      </c>
      <c r="H22" s="1" t="s">
        <v>8</v>
      </c>
      <c r="I22" s="1" t="s">
        <v>8</v>
      </c>
      <c r="J22" s="6">
        <v>17.486854553222656</v>
      </c>
      <c r="K22" s="6">
        <v>17.552506999999999</v>
      </c>
      <c r="L22" s="6">
        <v>0.23871300000000001</v>
      </c>
      <c r="M22" s="1" t="s">
        <v>8</v>
      </c>
      <c r="N22" s="1" t="s">
        <v>8</v>
      </c>
      <c r="O22" s="1" t="s">
        <v>8</v>
      </c>
      <c r="P22" s="1" t="s">
        <v>8</v>
      </c>
      <c r="Q22" s="1" t="b">
        <v>1</v>
      </c>
      <c r="R22" s="6">
        <v>0.55466351471098085</v>
      </c>
      <c r="S22" s="1" t="b">
        <v>1</v>
      </c>
      <c r="T22" s="1">
        <v>1</v>
      </c>
      <c r="U22" s="1">
        <v>40</v>
      </c>
      <c r="V22" s="1" t="s">
        <v>8</v>
      </c>
      <c r="W22" s="6">
        <v>1.580257309896939</v>
      </c>
      <c r="X22" s="6">
        <v>0.92901508959388379</v>
      </c>
      <c r="Y22" s="6">
        <v>82.681244000000007</v>
      </c>
      <c r="Z22" s="1" t="s">
        <v>8</v>
      </c>
      <c r="AA22" s="1" t="s">
        <v>8</v>
      </c>
      <c r="AB22" s="1" t="s">
        <v>155</v>
      </c>
    </row>
    <row r="23" spans="2:28" x14ac:dyDescent="0.15">
      <c r="B23" s="54" t="s">
        <v>26</v>
      </c>
      <c r="C23" s="1">
        <v>7</v>
      </c>
      <c r="D23" s="1" t="s">
        <v>26</v>
      </c>
      <c r="E23" s="1" t="s">
        <v>23</v>
      </c>
      <c r="F23" s="1" t="s">
        <v>9</v>
      </c>
      <c r="G23" s="1" t="s">
        <v>8</v>
      </c>
      <c r="H23" s="1" t="s">
        <v>8</v>
      </c>
      <c r="I23" s="1" t="s">
        <v>8</v>
      </c>
      <c r="J23" s="6">
        <v>19.390838623046875</v>
      </c>
      <c r="K23" s="6">
        <v>19.529837000000001</v>
      </c>
      <c r="L23" s="6">
        <v>0.22303588999999999</v>
      </c>
      <c r="M23" s="1" t="s">
        <v>8</v>
      </c>
      <c r="N23" s="1" t="s">
        <v>8</v>
      </c>
      <c r="O23" s="1" t="s">
        <v>8</v>
      </c>
      <c r="P23" s="1" t="s">
        <v>8</v>
      </c>
      <c r="Q23" s="1" t="b">
        <v>1</v>
      </c>
      <c r="R23" s="6">
        <v>0.55466351471098085</v>
      </c>
      <c r="S23" s="1" t="b">
        <v>1</v>
      </c>
      <c r="T23" s="1">
        <v>1</v>
      </c>
      <c r="U23" s="1">
        <v>40</v>
      </c>
      <c r="V23" s="1" t="s">
        <v>8</v>
      </c>
      <c r="W23" s="6">
        <v>1.5690994203285813</v>
      </c>
      <c r="X23" s="6">
        <v>0.92658183597093546</v>
      </c>
      <c r="Y23" s="6">
        <v>82.88167</v>
      </c>
      <c r="Z23" s="1" t="s">
        <v>8</v>
      </c>
      <c r="AA23" s="1" t="s">
        <v>8</v>
      </c>
      <c r="AB23" s="1" t="s">
        <v>155</v>
      </c>
    </row>
    <row r="24" spans="2:28" x14ac:dyDescent="0.15">
      <c r="B24" s="54" t="s">
        <v>26</v>
      </c>
      <c r="C24" s="1">
        <v>19</v>
      </c>
      <c r="D24" s="1" t="s">
        <v>25</v>
      </c>
      <c r="E24" s="1" t="s">
        <v>23</v>
      </c>
      <c r="F24" s="1" t="s">
        <v>9</v>
      </c>
      <c r="G24" s="1" t="s">
        <v>8</v>
      </c>
      <c r="H24" s="1" t="s">
        <v>8</v>
      </c>
      <c r="I24" s="1" t="s">
        <v>8</v>
      </c>
      <c r="J24" s="6">
        <v>19.787097930908203</v>
      </c>
      <c r="K24" s="6">
        <v>19.529837000000001</v>
      </c>
      <c r="L24" s="6">
        <v>0.22303588999999999</v>
      </c>
      <c r="M24" s="1" t="s">
        <v>8</v>
      </c>
      <c r="N24" s="1" t="s">
        <v>8</v>
      </c>
      <c r="O24" s="1" t="s">
        <v>8</v>
      </c>
      <c r="P24" s="1" t="s">
        <v>8</v>
      </c>
      <c r="Q24" s="1" t="b">
        <v>1</v>
      </c>
      <c r="R24" s="6">
        <v>0.55466351471098085</v>
      </c>
      <c r="S24" s="1" t="b">
        <v>1</v>
      </c>
      <c r="T24" s="1">
        <v>1</v>
      </c>
      <c r="U24" s="1">
        <v>40</v>
      </c>
      <c r="V24" s="1" t="s">
        <v>8</v>
      </c>
      <c r="W24" s="6">
        <v>1.5664673989637103</v>
      </c>
      <c r="X24" s="6">
        <v>0.94398370021100941</v>
      </c>
      <c r="Y24" s="6">
        <v>82.781456000000006</v>
      </c>
      <c r="Z24" s="1" t="s">
        <v>8</v>
      </c>
      <c r="AA24" s="1" t="s">
        <v>8</v>
      </c>
      <c r="AB24" s="1" t="s">
        <v>155</v>
      </c>
    </row>
    <row r="25" spans="2:28" x14ac:dyDescent="0.15">
      <c r="B25" s="54" t="s">
        <v>26</v>
      </c>
      <c r="C25" s="1">
        <v>31</v>
      </c>
      <c r="D25" s="1" t="s">
        <v>24</v>
      </c>
      <c r="E25" s="1" t="s">
        <v>23</v>
      </c>
      <c r="F25" s="1" t="s">
        <v>9</v>
      </c>
      <c r="G25" s="1" t="s">
        <v>8</v>
      </c>
      <c r="H25" s="1" t="s">
        <v>8</v>
      </c>
      <c r="I25" s="1" t="s">
        <v>8</v>
      </c>
      <c r="J25" s="6">
        <v>19.41157341003418</v>
      </c>
      <c r="K25" s="6">
        <v>19.529837000000001</v>
      </c>
      <c r="L25" s="6">
        <v>0.22303588999999999</v>
      </c>
      <c r="M25" s="1" t="s">
        <v>8</v>
      </c>
      <c r="N25" s="1" t="s">
        <v>8</v>
      </c>
      <c r="O25" s="1" t="s">
        <v>8</v>
      </c>
      <c r="P25" s="1" t="s">
        <v>8</v>
      </c>
      <c r="Q25" s="1" t="b">
        <v>1</v>
      </c>
      <c r="R25" s="6">
        <v>0.55466351471098085</v>
      </c>
      <c r="S25" s="1" t="b">
        <v>1</v>
      </c>
      <c r="T25" s="1">
        <v>1</v>
      </c>
      <c r="U25" s="1">
        <v>40</v>
      </c>
      <c r="V25" s="1" t="s">
        <v>8</v>
      </c>
      <c r="W25" s="6">
        <v>1.5711152626956526</v>
      </c>
      <c r="X25" s="6">
        <v>0.92221162357643094</v>
      </c>
      <c r="Y25" s="6">
        <v>82.781456000000006</v>
      </c>
      <c r="Z25" s="1" t="s">
        <v>8</v>
      </c>
      <c r="AA25" s="1" t="s">
        <v>8</v>
      </c>
      <c r="AB25" s="1" t="s">
        <v>155</v>
      </c>
    </row>
    <row r="26" spans="2:28" x14ac:dyDescent="0.15">
      <c r="B26" s="54" t="s">
        <v>22</v>
      </c>
      <c r="C26" s="1">
        <v>8</v>
      </c>
      <c r="D26" s="1" t="s">
        <v>22</v>
      </c>
      <c r="E26" s="1" t="s">
        <v>19</v>
      </c>
      <c r="F26" s="1" t="s">
        <v>9</v>
      </c>
      <c r="G26" s="1" t="s">
        <v>8</v>
      </c>
      <c r="H26" s="1" t="s">
        <v>8</v>
      </c>
      <c r="I26" s="1" t="s">
        <v>8</v>
      </c>
      <c r="J26" s="6">
        <v>20.322786331176758</v>
      </c>
      <c r="K26" s="6">
        <v>20.448516999999999</v>
      </c>
      <c r="L26" s="6">
        <v>0.23118050000000001</v>
      </c>
      <c r="M26" s="1" t="s">
        <v>8</v>
      </c>
      <c r="N26" s="1" t="s">
        <v>8</v>
      </c>
      <c r="O26" s="1" t="s">
        <v>8</v>
      </c>
      <c r="P26" s="1" t="s">
        <v>8</v>
      </c>
      <c r="Q26" s="1" t="b">
        <v>1</v>
      </c>
      <c r="R26" s="6">
        <v>0.55466351471098085</v>
      </c>
      <c r="S26" s="1" t="b">
        <v>1</v>
      </c>
      <c r="T26" s="1">
        <v>1</v>
      </c>
      <c r="U26" s="1">
        <v>40</v>
      </c>
      <c r="V26" s="1" t="s">
        <v>8</v>
      </c>
      <c r="W26" s="6">
        <v>1.5794032481559492</v>
      </c>
      <c r="X26" s="6">
        <v>0.96085062639036523</v>
      </c>
      <c r="Y26" s="6">
        <v>82.88167</v>
      </c>
      <c r="Z26" s="1" t="s">
        <v>8</v>
      </c>
      <c r="AA26" s="1" t="s">
        <v>8</v>
      </c>
      <c r="AB26" s="1" t="s">
        <v>155</v>
      </c>
    </row>
    <row r="27" spans="2:28" x14ac:dyDescent="0.15">
      <c r="B27" s="54" t="s">
        <v>22</v>
      </c>
      <c r="C27" s="1">
        <v>20</v>
      </c>
      <c r="D27" s="1" t="s">
        <v>21</v>
      </c>
      <c r="E27" s="1" t="s">
        <v>19</v>
      </c>
      <c r="F27" s="1" t="s">
        <v>9</v>
      </c>
      <c r="G27" s="1" t="s">
        <v>8</v>
      </c>
      <c r="H27" s="1" t="s">
        <v>8</v>
      </c>
      <c r="I27" s="1" t="s">
        <v>8</v>
      </c>
      <c r="J27" s="6">
        <v>20.715314865112305</v>
      </c>
      <c r="K27" s="6">
        <v>20.448516999999999</v>
      </c>
      <c r="L27" s="6">
        <v>0.23118050000000001</v>
      </c>
      <c r="M27" s="1" t="s">
        <v>8</v>
      </c>
      <c r="N27" s="1" t="s">
        <v>8</v>
      </c>
      <c r="O27" s="1" t="s">
        <v>8</v>
      </c>
      <c r="P27" s="1" t="s">
        <v>8</v>
      </c>
      <c r="Q27" s="1" t="b">
        <v>1</v>
      </c>
      <c r="R27" s="6">
        <v>0.55466351471098085</v>
      </c>
      <c r="S27" s="1" t="b">
        <v>1</v>
      </c>
      <c r="T27" s="1">
        <v>1</v>
      </c>
      <c r="U27" s="1">
        <v>40</v>
      </c>
      <c r="V27" s="1" t="s">
        <v>8</v>
      </c>
      <c r="W27" s="6">
        <v>1.5724412949047022</v>
      </c>
      <c r="X27" s="6">
        <v>0.97223759021984313</v>
      </c>
      <c r="Y27" s="6">
        <v>82.681244000000007</v>
      </c>
      <c r="Z27" s="1" t="s">
        <v>8</v>
      </c>
      <c r="AA27" s="1" t="s">
        <v>8</v>
      </c>
      <c r="AB27" s="1" t="s">
        <v>155</v>
      </c>
    </row>
    <row r="28" spans="2:28" x14ac:dyDescent="0.15">
      <c r="B28" s="54" t="s">
        <v>22</v>
      </c>
      <c r="C28" s="1">
        <v>32</v>
      </c>
      <c r="D28" s="1" t="s">
        <v>20</v>
      </c>
      <c r="E28" s="1" t="s">
        <v>19</v>
      </c>
      <c r="F28" s="1" t="s">
        <v>9</v>
      </c>
      <c r="G28" s="1" t="s">
        <v>8</v>
      </c>
      <c r="H28" s="1" t="s">
        <v>8</v>
      </c>
      <c r="I28" s="1" t="s">
        <v>8</v>
      </c>
      <c r="J28" s="6">
        <v>20.307451248168945</v>
      </c>
      <c r="K28" s="6">
        <v>20.448516999999999</v>
      </c>
      <c r="L28" s="6">
        <v>0.23118050000000001</v>
      </c>
      <c r="M28" s="1" t="s">
        <v>8</v>
      </c>
      <c r="N28" s="1" t="s">
        <v>8</v>
      </c>
      <c r="O28" s="1" t="s">
        <v>8</v>
      </c>
      <c r="P28" s="1" t="s">
        <v>8</v>
      </c>
      <c r="Q28" s="1" t="b">
        <v>1</v>
      </c>
      <c r="R28" s="6">
        <v>0.55466351471098085</v>
      </c>
      <c r="S28" s="1" t="b">
        <v>1</v>
      </c>
      <c r="T28" s="1">
        <v>1</v>
      </c>
      <c r="U28" s="1">
        <v>40</v>
      </c>
      <c r="V28" s="1" t="s">
        <v>8</v>
      </c>
      <c r="W28" s="6">
        <v>1.5739342921958515</v>
      </c>
      <c r="X28" s="6">
        <v>0.95971566168811706</v>
      </c>
      <c r="Y28" s="6">
        <v>82.681244000000007</v>
      </c>
      <c r="Z28" s="1" t="s">
        <v>8</v>
      </c>
      <c r="AA28" s="1" t="s">
        <v>8</v>
      </c>
      <c r="AB28" s="1" t="s">
        <v>155</v>
      </c>
    </row>
    <row r="29" spans="2:28" x14ac:dyDescent="0.15">
      <c r="B29" s="54" t="s">
        <v>44</v>
      </c>
      <c r="C29" s="1">
        <v>9</v>
      </c>
      <c r="D29" s="1" t="s">
        <v>44</v>
      </c>
      <c r="E29" s="1" t="s">
        <v>41</v>
      </c>
      <c r="F29" s="1" t="s">
        <v>9</v>
      </c>
      <c r="G29" s="1" t="s">
        <v>8</v>
      </c>
      <c r="H29" s="1" t="s">
        <v>8</v>
      </c>
      <c r="I29" s="1" t="s">
        <v>8</v>
      </c>
      <c r="J29" s="6">
        <v>19.428985595703125</v>
      </c>
      <c r="K29" s="6">
        <v>19.533788999999999</v>
      </c>
      <c r="L29" s="6">
        <v>9.0922139999999999E-2</v>
      </c>
      <c r="M29" s="1" t="s">
        <v>8</v>
      </c>
      <c r="N29" s="1" t="s">
        <v>8</v>
      </c>
      <c r="O29" s="1" t="s">
        <v>8</v>
      </c>
      <c r="P29" s="1" t="s">
        <v>8</v>
      </c>
      <c r="Q29" s="1" t="b">
        <v>1</v>
      </c>
      <c r="R29" s="6">
        <v>0.55466351471098085</v>
      </c>
      <c r="S29" s="1" t="b">
        <v>1</v>
      </c>
      <c r="T29" s="1">
        <v>1</v>
      </c>
      <c r="U29" s="1">
        <v>40</v>
      </c>
      <c r="V29" s="1" t="s">
        <v>8</v>
      </c>
      <c r="W29" s="6">
        <v>1.5766988564352522</v>
      </c>
      <c r="X29" s="6">
        <v>0.93637107016209731</v>
      </c>
      <c r="Y29" s="6">
        <v>82.88167</v>
      </c>
      <c r="Z29" s="1" t="s">
        <v>8</v>
      </c>
      <c r="AA29" s="1" t="s">
        <v>8</v>
      </c>
      <c r="AB29" s="1" t="s">
        <v>155</v>
      </c>
    </row>
    <row r="30" spans="2:28" x14ac:dyDescent="0.15">
      <c r="B30" s="54" t="s">
        <v>44</v>
      </c>
      <c r="C30" s="1">
        <v>21</v>
      </c>
      <c r="D30" s="1" t="s">
        <v>43</v>
      </c>
      <c r="E30" s="1" t="s">
        <v>41</v>
      </c>
      <c r="F30" s="1" t="s">
        <v>9</v>
      </c>
      <c r="G30" s="1" t="s">
        <v>8</v>
      </c>
      <c r="H30" s="1" t="s">
        <v>8</v>
      </c>
      <c r="I30" s="1" t="s">
        <v>8</v>
      </c>
      <c r="J30" s="6">
        <v>19.591598510742188</v>
      </c>
      <c r="K30" s="6">
        <v>19.533788999999999</v>
      </c>
      <c r="L30" s="6">
        <v>9.0922139999999999E-2</v>
      </c>
      <c r="M30" s="1" t="s">
        <v>8</v>
      </c>
      <c r="N30" s="1" t="s">
        <v>8</v>
      </c>
      <c r="O30" s="1" t="s">
        <v>8</v>
      </c>
      <c r="P30" s="1" t="s">
        <v>8</v>
      </c>
      <c r="Q30" s="1" t="b">
        <v>1</v>
      </c>
      <c r="R30" s="6">
        <v>0.55466351471098085</v>
      </c>
      <c r="S30" s="1" t="b">
        <v>1</v>
      </c>
      <c r="T30" s="1">
        <v>1</v>
      </c>
      <c r="U30" s="1">
        <v>40</v>
      </c>
      <c r="V30" s="1" t="s">
        <v>8</v>
      </c>
      <c r="W30" s="6">
        <v>1.5539068572734067</v>
      </c>
      <c r="X30" s="6">
        <v>0.93292880243581888</v>
      </c>
      <c r="Y30" s="6">
        <v>82.781456000000006</v>
      </c>
      <c r="Z30" s="1" t="s">
        <v>8</v>
      </c>
      <c r="AA30" s="1" t="s">
        <v>8</v>
      </c>
      <c r="AB30" s="1" t="s">
        <v>155</v>
      </c>
    </row>
    <row r="31" spans="2:28" x14ac:dyDescent="0.15">
      <c r="B31" s="54" t="s">
        <v>44</v>
      </c>
      <c r="C31" s="1">
        <v>33</v>
      </c>
      <c r="D31" s="1" t="s">
        <v>42</v>
      </c>
      <c r="E31" s="1" t="s">
        <v>41</v>
      </c>
      <c r="F31" s="1" t="s">
        <v>9</v>
      </c>
      <c r="G31" s="1" t="s">
        <v>8</v>
      </c>
      <c r="H31" s="1" t="s">
        <v>8</v>
      </c>
      <c r="I31" s="1" t="s">
        <v>8</v>
      </c>
      <c r="J31" s="6">
        <v>19.580778121948242</v>
      </c>
      <c r="K31" s="6">
        <v>19.533788999999999</v>
      </c>
      <c r="L31" s="6">
        <v>9.0922139999999999E-2</v>
      </c>
      <c r="M31" s="1" t="s">
        <v>8</v>
      </c>
      <c r="N31" s="1" t="s">
        <v>8</v>
      </c>
      <c r="O31" s="1" t="s">
        <v>8</v>
      </c>
      <c r="P31" s="1" t="s">
        <v>8</v>
      </c>
      <c r="Q31" s="1" t="b">
        <v>1</v>
      </c>
      <c r="R31" s="6">
        <v>0.55466351471098085</v>
      </c>
      <c r="S31" s="1" t="b">
        <v>1</v>
      </c>
      <c r="T31" s="1">
        <v>1</v>
      </c>
      <c r="U31" s="1">
        <v>40</v>
      </c>
      <c r="V31" s="1" t="s">
        <v>8</v>
      </c>
      <c r="W31" s="6">
        <v>1.5773367164513261</v>
      </c>
      <c r="X31" s="6">
        <v>0.93819729123888662</v>
      </c>
      <c r="Y31" s="6">
        <v>82.781456000000006</v>
      </c>
      <c r="Z31" s="1" t="s">
        <v>8</v>
      </c>
      <c r="AA31" s="1" t="s">
        <v>8</v>
      </c>
      <c r="AB31" s="1" t="s">
        <v>155</v>
      </c>
    </row>
    <row r="32" spans="2:28" x14ac:dyDescent="0.15">
      <c r="B32" s="54" t="s">
        <v>40</v>
      </c>
      <c r="C32" s="1">
        <v>10</v>
      </c>
      <c r="D32" s="1" t="s">
        <v>40</v>
      </c>
      <c r="E32" s="1" t="s">
        <v>37</v>
      </c>
      <c r="F32" s="1" t="s">
        <v>9</v>
      </c>
      <c r="G32" s="1" t="s">
        <v>8</v>
      </c>
      <c r="H32" s="1" t="s">
        <v>8</v>
      </c>
      <c r="I32" s="1" t="s">
        <v>8</v>
      </c>
      <c r="J32" s="6">
        <v>19.088359832763672</v>
      </c>
      <c r="K32" s="6">
        <v>19.092623</v>
      </c>
      <c r="L32" s="6">
        <v>3.1797744000000003E-2</v>
      </c>
      <c r="M32" s="1" t="s">
        <v>8</v>
      </c>
      <c r="N32" s="1" t="s">
        <v>8</v>
      </c>
      <c r="O32" s="1" t="s">
        <v>8</v>
      </c>
      <c r="P32" s="1" t="s">
        <v>8</v>
      </c>
      <c r="Q32" s="1" t="b">
        <v>1</v>
      </c>
      <c r="R32" s="6">
        <v>0.55466351471098085</v>
      </c>
      <c r="S32" s="1" t="b">
        <v>1</v>
      </c>
      <c r="T32" s="1">
        <v>1</v>
      </c>
      <c r="U32" s="1">
        <v>40</v>
      </c>
      <c r="V32" s="1" t="s">
        <v>8</v>
      </c>
      <c r="W32" s="6">
        <v>1.5479861303001747</v>
      </c>
      <c r="X32" s="6">
        <v>0.95357098121783224</v>
      </c>
      <c r="Y32" s="6">
        <v>82.88167</v>
      </c>
      <c r="Z32" s="1" t="s">
        <v>8</v>
      </c>
      <c r="AA32" s="1" t="s">
        <v>8</v>
      </c>
      <c r="AB32" s="1" t="s">
        <v>155</v>
      </c>
    </row>
    <row r="33" spans="2:28" x14ac:dyDescent="0.15">
      <c r="B33" s="54" t="s">
        <v>40</v>
      </c>
      <c r="C33" s="1">
        <v>22</v>
      </c>
      <c r="D33" s="1" t="s">
        <v>39</v>
      </c>
      <c r="E33" s="1" t="s">
        <v>37</v>
      </c>
      <c r="F33" s="1" t="s">
        <v>9</v>
      </c>
      <c r="G33" s="1" t="s">
        <v>8</v>
      </c>
      <c r="H33" s="1" t="s">
        <v>8</v>
      </c>
      <c r="I33" s="1" t="s">
        <v>8</v>
      </c>
      <c r="J33" s="6">
        <v>19.063169479370117</v>
      </c>
      <c r="K33" s="6">
        <v>19.092623</v>
      </c>
      <c r="L33" s="6">
        <v>3.1797744000000003E-2</v>
      </c>
      <c r="M33" s="1" t="s">
        <v>8</v>
      </c>
      <c r="N33" s="1" t="s">
        <v>8</v>
      </c>
      <c r="O33" s="1" t="s">
        <v>8</v>
      </c>
      <c r="P33" s="1" t="s">
        <v>8</v>
      </c>
      <c r="Q33" s="1" t="b">
        <v>1</v>
      </c>
      <c r="R33" s="6">
        <v>0.55466351471098085</v>
      </c>
      <c r="S33" s="1" t="b">
        <v>1</v>
      </c>
      <c r="T33" s="1">
        <v>1</v>
      </c>
      <c r="U33" s="1">
        <v>40</v>
      </c>
      <c r="V33" s="1" t="s">
        <v>8</v>
      </c>
      <c r="W33" s="6">
        <v>1.5883926124205257</v>
      </c>
      <c r="X33" s="6">
        <v>0.95670885951936102</v>
      </c>
      <c r="Y33" s="6">
        <v>82.781456000000006</v>
      </c>
      <c r="Z33" s="1" t="s">
        <v>8</v>
      </c>
      <c r="AA33" s="1" t="s">
        <v>8</v>
      </c>
      <c r="AB33" s="1" t="s">
        <v>155</v>
      </c>
    </row>
    <row r="34" spans="2:28" x14ac:dyDescent="0.15">
      <c r="B34" s="54" t="s">
        <v>40</v>
      </c>
      <c r="C34" s="1">
        <v>34</v>
      </c>
      <c r="D34" s="1" t="s">
        <v>38</v>
      </c>
      <c r="E34" s="1" t="s">
        <v>37</v>
      </c>
      <c r="F34" s="1" t="s">
        <v>9</v>
      </c>
      <c r="G34" s="1" t="s">
        <v>8</v>
      </c>
      <c r="H34" s="1" t="s">
        <v>8</v>
      </c>
      <c r="I34" s="1" t="s">
        <v>8</v>
      </c>
      <c r="J34" s="6">
        <v>19.126335144042969</v>
      </c>
      <c r="K34" s="6">
        <v>19.092623</v>
      </c>
      <c r="L34" s="6">
        <v>3.1797744000000003E-2</v>
      </c>
      <c r="M34" s="1" t="s">
        <v>8</v>
      </c>
      <c r="N34" s="1" t="s">
        <v>8</v>
      </c>
      <c r="O34" s="1" t="s">
        <v>8</v>
      </c>
      <c r="P34" s="1" t="s">
        <v>8</v>
      </c>
      <c r="Q34" s="1" t="b">
        <v>1</v>
      </c>
      <c r="R34" s="6">
        <v>0.55466351471098085</v>
      </c>
      <c r="S34" s="1" t="b">
        <v>1</v>
      </c>
      <c r="T34" s="1">
        <v>1</v>
      </c>
      <c r="U34" s="1">
        <v>40</v>
      </c>
      <c r="V34" s="1" t="s">
        <v>8</v>
      </c>
      <c r="W34" s="6">
        <v>1.5792011266397812</v>
      </c>
      <c r="X34" s="6">
        <v>0.94363402205700886</v>
      </c>
      <c r="Y34" s="6">
        <v>82.781456000000006</v>
      </c>
      <c r="Z34" s="1" t="s">
        <v>8</v>
      </c>
      <c r="AA34" s="1" t="s">
        <v>8</v>
      </c>
      <c r="AB34" s="1" t="s">
        <v>155</v>
      </c>
    </row>
    <row r="35" spans="2:28" x14ac:dyDescent="0.15">
      <c r="B35" s="54" t="s">
        <v>18</v>
      </c>
      <c r="C35" s="1">
        <v>11</v>
      </c>
      <c r="D35" s="1" t="s">
        <v>18</v>
      </c>
      <c r="E35" s="1" t="s">
        <v>15</v>
      </c>
      <c r="F35" s="1" t="s">
        <v>9</v>
      </c>
      <c r="G35" s="1" t="s">
        <v>8</v>
      </c>
      <c r="H35" s="1" t="s">
        <v>8</v>
      </c>
      <c r="I35" s="1" t="s">
        <v>8</v>
      </c>
      <c r="J35" s="6">
        <v>20.253816604614258</v>
      </c>
      <c r="K35" s="6">
        <v>20.291733000000001</v>
      </c>
      <c r="L35" s="6">
        <v>7.8494010000000003E-2</v>
      </c>
      <c r="M35" s="1" t="s">
        <v>8</v>
      </c>
      <c r="N35" s="1" t="s">
        <v>8</v>
      </c>
      <c r="O35" s="1" t="s">
        <v>8</v>
      </c>
      <c r="P35" s="1" t="s">
        <v>8</v>
      </c>
      <c r="Q35" s="1" t="b">
        <v>1</v>
      </c>
      <c r="R35" s="6">
        <v>0.55466351471098085</v>
      </c>
      <c r="S35" s="1" t="b">
        <v>1</v>
      </c>
      <c r="T35" s="1">
        <v>1</v>
      </c>
      <c r="U35" s="1">
        <v>40</v>
      </c>
      <c r="V35" s="1" t="s">
        <v>8</v>
      </c>
      <c r="W35" s="6">
        <v>1.5651044363958229</v>
      </c>
      <c r="X35" s="6">
        <v>0.94827203380285163</v>
      </c>
      <c r="Y35" s="6">
        <v>82.781456000000006</v>
      </c>
      <c r="Z35" s="1" t="s">
        <v>8</v>
      </c>
      <c r="AA35" s="1" t="s">
        <v>8</v>
      </c>
      <c r="AB35" s="1" t="s">
        <v>155</v>
      </c>
    </row>
    <row r="36" spans="2:28" x14ac:dyDescent="0.15">
      <c r="B36" s="54" t="s">
        <v>18</v>
      </c>
      <c r="C36" s="1">
        <v>23</v>
      </c>
      <c r="D36" s="1" t="s">
        <v>17</v>
      </c>
      <c r="E36" s="1" t="s">
        <v>15</v>
      </c>
      <c r="F36" s="1" t="s">
        <v>9</v>
      </c>
      <c r="G36" s="1" t="s">
        <v>8</v>
      </c>
      <c r="H36" s="1" t="s">
        <v>8</v>
      </c>
      <c r="I36" s="1" t="s">
        <v>8</v>
      </c>
      <c r="J36" s="6">
        <v>20.239395141601562</v>
      </c>
      <c r="K36" s="6">
        <v>20.291733000000001</v>
      </c>
      <c r="L36" s="6">
        <v>7.8494010000000003E-2</v>
      </c>
      <c r="M36" s="1" t="s">
        <v>8</v>
      </c>
      <c r="N36" s="1" t="s">
        <v>8</v>
      </c>
      <c r="O36" s="1" t="s">
        <v>8</v>
      </c>
      <c r="P36" s="1" t="s">
        <v>8</v>
      </c>
      <c r="Q36" s="1" t="b">
        <v>1</v>
      </c>
      <c r="R36" s="6">
        <v>0.55466351471098085</v>
      </c>
      <c r="S36" s="1" t="b">
        <v>1</v>
      </c>
      <c r="T36" s="1">
        <v>1</v>
      </c>
      <c r="U36" s="1">
        <v>40</v>
      </c>
      <c r="V36" s="1" t="s">
        <v>8</v>
      </c>
      <c r="W36" s="6">
        <v>1.5675473433324119</v>
      </c>
      <c r="X36" s="6">
        <v>0.95191438306943554</v>
      </c>
      <c r="Y36" s="6">
        <v>82.88167</v>
      </c>
      <c r="Z36" s="1" t="s">
        <v>8</v>
      </c>
      <c r="AA36" s="1" t="s">
        <v>8</v>
      </c>
      <c r="AB36" s="1" t="s">
        <v>155</v>
      </c>
    </row>
    <row r="37" spans="2:28" x14ac:dyDescent="0.15">
      <c r="B37" s="54" t="s">
        <v>18</v>
      </c>
      <c r="C37" s="1">
        <v>35</v>
      </c>
      <c r="D37" s="1" t="s">
        <v>16</v>
      </c>
      <c r="E37" s="1" t="s">
        <v>15</v>
      </c>
      <c r="F37" s="1" t="s">
        <v>9</v>
      </c>
      <c r="G37" s="1" t="s">
        <v>8</v>
      </c>
      <c r="H37" s="1" t="s">
        <v>8</v>
      </c>
      <c r="I37" s="1" t="s">
        <v>8</v>
      </c>
      <c r="J37" s="6">
        <v>20.381986618041992</v>
      </c>
      <c r="K37" s="6">
        <v>20.291733000000001</v>
      </c>
      <c r="L37" s="6">
        <v>7.8494010000000003E-2</v>
      </c>
      <c r="M37" s="1" t="s">
        <v>8</v>
      </c>
      <c r="N37" s="1" t="s">
        <v>8</v>
      </c>
      <c r="O37" s="1" t="s">
        <v>8</v>
      </c>
      <c r="P37" s="1" t="s">
        <v>8</v>
      </c>
      <c r="Q37" s="1" t="b">
        <v>1</v>
      </c>
      <c r="R37" s="6">
        <v>0.55466351471098085</v>
      </c>
      <c r="S37" s="1" t="b">
        <v>1</v>
      </c>
      <c r="T37" s="1">
        <v>1</v>
      </c>
      <c r="U37" s="1">
        <v>40</v>
      </c>
      <c r="V37" s="1" t="s">
        <v>8</v>
      </c>
      <c r="W37" s="6">
        <v>1.5668937972293029</v>
      </c>
      <c r="X37" s="6">
        <v>0.95593360398217353</v>
      </c>
      <c r="Y37" s="6">
        <v>82.781456000000006</v>
      </c>
      <c r="Z37" s="1" t="s">
        <v>8</v>
      </c>
      <c r="AA37" s="1" t="s">
        <v>8</v>
      </c>
      <c r="AB37" s="1" t="s">
        <v>155</v>
      </c>
    </row>
    <row r="38" spans="2:28" x14ac:dyDescent="0.15">
      <c r="B38" s="54" t="s">
        <v>14</v>
      </c>
      <c r="C38" s="1">
        <v>12</v>
      </c>
      <c r="D38" s="1" t="s">
        <v>14</v>
      </c>
      <c r="E38" s="1" t="s">
        <v>11</v>
      </c>
      <c r="F38" s="1" t="s">
        <v>9</v>
      </c>
      <c r="G38" s="1" t="s">
        <v>8</v>
      </c>
      <c r="H38" s="1" t="s">
        <v>8</v>
      </c>
      <c r="I38" s="1" t="s">
        <v>8</v>
      </c>
      <c r="J38" s="6">
        <v>18.908992767333984</v>
      </c>
      <c r="K38" s="6">
        <v>18.921282000000001</v>
      </c>
      <c r="L38" s="6">
        <v>3.9078439999999999E-2</v>
      </c>
      <c r="M38" s="1" t="s">
        <v>8</v>
      </c>
      <c r="N38" s="1" t="s">
        <v>8</v>
      </c>
      <c r="O38" s="1" t="s">
        <v>8</v>
      </c>
      <c r="P38" s="1" t="s">
        <v>8</v>
      </c>
      <c r="Q38" s="1" t="b">
        <v>1</v>
      </c>
      <c r="R38" s="6">
        <v>0.55466351471098085</v>
      </c>
      <c r="S38" s="1" t="b">
        <v>1</v>
      </c>
      <c r="T38" s="1">
        <v>1</v>
      </c>
      <c r="U38" s="1">
        <v>40</v>
      </c>
      <c r="V38" s="1" t="s">
        <v>8</v>
      </c>
      <c r="W38" s="6">
        <v>1.5432590067536651</v>
      </c>
      <c r="X38" s="6">
        <v>0.94845089155698836</v>
      </c>
      <c r="Y38" s="6">
        <v>82.781456000000006</v>
      </c>
      <c r="Z38" s="1" t="s">
        <v>8</v>
      </c>
      <c r="AA38" s="1" t="s">
        <v>8</v>
      </c>
      <c r="AB38" s="1" t="s">
        <v>155</v>
      </c>
    </row>
    <row r="39" spans="2:28" x14ac:dyDescent="0.15">
      <c r="B39" s="54" t="s">
        <v>14</v>
      </c>
      <c r="C39" s="1">
        <v>24</v>
      </c>
      <c r="D39" s="1" t="s">
        <v>13</v>
      </c>
      <c r="E39" s="1" t="s">
        <v>11</v>
      </c>
      <c r="F39" s="1" t="s">
        <v>9</v>
      </c>
      <c r="G39" s="1" t="s">
        <v>8</v>
      </c>
      <c r="H39" s="1" t="s">
        <v>8</v>
      </c>
      <c r="I39" s="1" t="s">
        <v>8</v>
      </c>
      <c r="J39" s="6">
        <v>18.889823913574219</v>
      </c>
      <c r="K39" s="6">
        <v>18.921282000000001</v>
      </c>
      <c r="L39" s="6">
        <v>3.9078439999999999E-2</v>
      </c>
      <c r="M39" s="1" t="s">
        <v>8</v>
      </c>
      <c r="N39" s="1" t="s">
        <v>8</v>
      </c>
      <c r="O39" s="1" t="s">
        <v>8</v>
      </c>
      <c r="P39" s="1" t="s">
        <v>8</v>
      </c>
      <c r="Q39" s="1" t="b">
        <v>1</v>
      </c>
      <c r="R39" s="6">
        <v>0.55466351471098085</v>
      </c>
      <c r="S39" s="1" t="b">
        <v>1</v>
      </c>
      <c r="T39" s="1">
        <v>1</v>
      </c>
      <c r="U39" s="1">
        <v>40</v>
      </c>
      <c r="V39" s="1" t="s">
        <v>8</v>
      </c>
      <c r="W39" s="6">
        <v>1.5518793943718714</v>
      </c>
      <c r="X39" s="6">
        <v>0.94511856134324168</v>
      </c>
      <c r="Y39" s="6">
        <v>82.88167</v>
      </c>
      <c r="Z39" s="1" t="s">
        <v>8</v>
      </c>
      <c r="AA39" s="1" t="s">
        <v>8</v>
      </c>
      <c r="AB39" s="1" t="s">
        <v>155</v>
      </c>
    </row>
    <row r="40" spans="2:28" x14ac:dyDescent="0.15">
      <c r="B40" s="54" t="s">
        <v>14</v>
      </c>
      <c r="C40" s="1">
        <v>36</v>
      </c>
      <c r="D40" s="1" t="s">
        <v>12</v>
      </c>
      <c r="E40" s="1" t="s">
        <v>11</v>
      </c>
      <c r="F40" s="1" t="s">
        <v>9</v>
      </c>
      <c r="G40" s="1" t="s">
        <v>8</v>
      </c>
      <c r="H40" s="1" t="s">
        <v>8</v>
      </c>
      <c r="I40" s="1" t="s">
        <v>8</v>
      </c>
      <c r="J40" s="6">
        <v>18.96502685546875</v>
      </c>
      <c r="K40" s="6">
        <v>18.921282000000001</v>
      </c>
      <c r="L40" s="6">
        <v>3.9078439999999999E-2</v>
      </c>
      <c r="M40" s="1" t="s">
        <v>8</v>
      </c>
      <c r="N40" s="1" t="s">
        <v>8</v>
      </c>
      <c r="O40" s="1" t="s">
        <v>8</v>
      </c>
      <c r="P40" s="1" t="s">
        <v>8</v>
      </c>
      <c r="Q40" s="1" t="b">
        <v>1</v>
      </c>
      <c r="R40" s="6">
        <v>0.55466351471098085</v>
      </c>
      <c r="S40" s="1" t="b">
        <v>1</v>
      </c>
      <c r="T40" s="1">
        <v>1</v>
      </c>
      <c r="U40" s="1">
        <v>40</v>
      </c>
      <c r="V40" s="1" t="s">
        <v>8</v>
      </c>
      <c r="W40" s="6">
        <v>1.546664202748244</v>
      </c>
      <c r="X40" s="6">
        <v>0.95144553231697604</v>
      </c>
      <c r="Y40" s="6">
        <v>82.781456000000006</v>
      </c>
      <c r="Z40" s="1" t="s">
        <v>8</v>
      </c>
      <c r="AA40" s="1" t="s">
        <v>8</v>
      </c>
      <c r="AB40" s="1" t="s">
        <v>155</v>
      </c>
    </row>
    <row r="42" spans="2:28" x14ac:dyDescent="0.15">
      <c r="C42" s="1" t="s">
        <v>7</v>
      </c>
      <c r="D42" s="1" t="s">
        <v>6</v>
      </c>
    </row>
    <row r="43" spans="2:28" x14ac:dyDescent="0.15">
      <c r="C43" s="1" t="s">
        <v>5</v>
      </c>
      <c r="D43" s="1" t="s">
        <v>9</v>
      </c>
    </row>
    <row r="44" spans="2:28" x14ac:dyDescent="0.15">
      <c r="C44" s="1" t="s">
        <v>3</v>
      </c>
      <c r="D44" s="1" t="s">
        <v>2</v>
      </c>
    </row>
    <row r="45" spans="2:28" x14ac:dyDescent="0.15">
      <c r="C45" s="1" t="s">
        <v>1</v>
      </c>
      <c r="D45" s="1" t="s">
        <v>0</v>
      </c>
    </row>
  </sheetData>
  <pageMargins left="0.75" right="0.75" top="1" bottom="1" header="0.5" footer="0.5"/>
  <pageSetup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A1959C-BD76-0C4C-AF9E-0B5F122ED5FD}">
  <dimension ref="A1:AA93"/>
  <sheetViews>
    <sheetView tabSelected="1" zoomScale="132" zoomScaleNormal="100" workbookViewId="0">
      <selection activeCell="U40" sqref="U40:AA43"/>
    </sheetView>
  </sheetViews>
  <sheetFormatPr baseColWidth="10" defaultColWidth="8.83203125" defaultRowHeight="13" x14ac:dyDescent="0.15"/>
  <cols>
    <col min="1" max="1" width="18.1640625" style="2" bestFit="1" customWidth="1"/>
    <col min="2" max="2" width="8.83203125" style="2" customWidth="1"/>
    <col min="3" max="3" width="10.5" style="1" customWidth="1"/>
    <col min="4" max="4" width="11" style="1" customWidth="1"/>
    <col min="5" max="5" width="12" style="1" customWidth="1"/>
    <col min="6" max="6" width="11.1640625" style="1" customWidth="1"/>
    <col min="7" max="7" width="10" style="1" customWidth="1"/>
    <col min="8" max="8" width="6.83203125" style="1" customWidth="1"/>
    <col min="9" max="9" width="7.33203125" style="1" customWidth="1"/>
    <col min="10" max="10" width="6.6640625" style="5" customWidth="1"/>
    <col min="11" max="11" width="7.6640625" style="5" customWidth="1"/>
    <col min="12" max="12" width="5.6640625" style="1" customWidth="1"/>
    <col min="13" max="13" width="10.83203125" style="2" customWidth="1"/>
    <col min="14" max="15" width="12.1640625" style="2" customWidth="1"/>
    <col min="16" max="16" width="12.1640625" style="4" customWidth="1"/>
    <col min="17" max="17" width="12.1640625" style="3" customWidth="1"/>
    <col min="18" max="18" width="12.1640625" style="2" customWidth="1"/>
    <col min="19" max="16384" width="8.83203125" style="1"/>
  </cols>
  <sheetData>
    <row r="1" spans="1:27" s="60" customFormat="1" x14ac:dyDescent="0.15">
      <c r="A1" s="58" t="s">
        <v>78</v>
      </c>
      <c r="B1" s="59" t="s">
        <v>77</v>
      </c>
      <c r="C1" s="60" t="s">
        <v>80</v>
      </c>
      <c r="D1" s="60" t="s">
        <v>79</v>
      </c>
      <c r="E1" s="61" t="s">
        <v>76</v>
      </c>
      <c r="F1" s="60" t="s">
        <v>75</v>
      </c>
      <c r="G1" s="62" t="s">
        <v>160</v>
      </c>
      <c r="H1" s="60" t="s">
        <v>74</v>
      </c>
      <c r="I1" s="60" t="s">
        <v>73</v>
      </c>
      <c r="J1" s="63" t="s">
        <v>72</v>
      </c>
      <c r="K1" s="63" t="s">
        <v>71</v>
      </c>
      <c r="L1" s="60" t="s">
        <v>70</v>
      </c>
      <c r="M1" s="58" t="s">
        <v>69</v>
      </c>
      <c r="N1" s="58" t="s">
        <v>68</v>
      </c>
      <c r="O1" s="58" t="s">
        <v>67</v>
      </c>
      <c r="P1" s="64" t="s">
        <v>66</v>
      </c>
      <c r="Q1" s="65" t="s">
        <v>65</v>
      </c>
      <c r="R1" s="58" t="s">
        <v>64</v>
      </c>
    </row>
    <row r="2" spans="1:27" s="18" customFormat="1" x14ac:dyDescent="0.15">
      <c r="A2" s="22" t="s">
        <v>81</v>
      </c>
      <c r="B2" s="54" t="s">
        <v>59</v>
      </c>
      <c r="C2" s="56">
        <v>1</v>
      </c>
      <c r="D2" s="56" t="s">
        <v>59</v>
      </c>
      <c r="E2" s="56" t="s">
        <v>0</v>
      </c>
      <c r="F2" s="56" t="s">
        <v>4</v>
      </c>
      <c r="G2" s="56" t="s">
        <v>8</v>
      </c>
      <c r="H2" s="56" t="s">
        <v>8</v>
      </c>
      <c r="I2" s="56" t="s">
        <v>8</v>
      </c>
      <c r="J2" s="55">
        <v>7.318821907043457</v>
      </c>
      <c r="K2" s="55">
        <v>7.245234</v>
      </c>
      <c r="L2" s="55">
        <v>9.2895980000000003E-2</v>
      </c>
      <c r="M2" s="12">
        <f>J5-J2</f>
        <v>10.84964656829834</v>
      </c>
      <c r="N2" s="21">
        <f>J5-J2</f>
        <v>10.84964656829834</v>
      </c>
      <c r="O2" s="12">
        <f>M2-N2</f>
        <v>0</v>
      </c>
      <c r="P2" s="11">
        <f>2^(-O2)</f>
        <v>1</v>
      </c>
      <c r="Q2" s="10">
        <f>AVERAGE(P2:P4)</f>
        <v>1</v>
      </c>
      <c r="R2" s="12">
        <f>LOG(P2,2)</f>
        <v>0</v>
      </c>
      <c r="T2" s="1"/>
      <c r="U2" s="66"/>
      <c r="V2" s="71" t="s">
        <v>94</v>
      </c>
      <c r="W2" s="71"/>
      <c r="X2" s="71"/>
      <c r="Y2" s="71" t="s">
        <v>95</v>
      </c>
      <c r="Z2" s="71"/>
      <c r="AA2" s="71"/>
    </row>
    <row r="3" spans="1:27" x14ac:dyDescent="0.15">
      <c r="A3" s="57" t="s">
        <v>159</v>
      </c>
      <c r="B3" s="54" t="s">
        <v>59</v>
      </c>
      <c r="C3" s="56">
        <v>13</v>
      </c>
      <c r="D3" s="56" t="s">
        <v>58</v>
      </c>
      <c r="E3" s="56" t="s">
        <v>0</v>
      </c>
      <c r="F3" s="56" t="s">
        <v>4</v>
      </c>
      <c r="G3" s="56" t="s">
        <v>8</v>
      </c>
      <c r="H3" s="56" t="s">
        <v>8</v>
      </c>
      <c r="I3" s="56" t="s">
        <v>8</v>
      </c>
      <c r="J3" s="55">
        <v>7.276029109954834</v>
      </c>
      <c r="K3" s="55">
        <v>7.245234</v>
      </c>
      <c r="L3" s="55">
        <v>9.2895980000000003E-2</v>
      </c>
      <c r="M3" s="12">
        <f>J6-J3</f>
        <v>10.786434650421143</v>
      </c>
      <c r="N3" s="21">
        <f>J6-J3</f>
        <v>10.786434650421143</v>
      </c>
      <c r="O3" s="12">
        <f>M3-N3</f>
        <v>0</v>
      </c>
      <c r="P3" s="11">
        <f>2^(-O3)</f>
        <v>1</v>
      </c>
      <c r="Q3" s="10"/>
      <c r="R3" s="12">
        <f>LOG(P3,2)</f>
        <v>0</v>
      </c>
      <c r="U3" s="66" t="s">
        <v>96</v>
      </c>
      <c r="V3" s="67">
        <f>P2</f>
        <v>1</v>
      </c>
      <c r="W3" s="67">
        <f>P3</f>
        <v>1</v>
      </c>
      <c r="X3" s="67">
        <f>P4</f>
        <v>1</v>
      </c>
      <c r="Y3" s="67">
        <f>P8</f>
        <v>9.1893244186780354</v>
      </c>
      <c r="Z3" s="67">
        <f>P9</f>
        <v>10.693505953628502</v>
      </c>
      <c r="AA3" s="67">
        <f>P10</f>
        <v>9.8303620303951949</v>
      </c>
    </row>
    <row r="4" spans="1:27" x14ac:dyDescent="0.15">
      <c r="B4" s="54" t="s">
        <v>59</v>
      </c>
      <c r="C4" s="56">
        <v>25</v>
      </c>
      <c r="D4" s="56" t="s">
        <v>57</v>
      </c>
      <c r="E4" s="56" t="s">
        <v>0</v>
      </c>
      <c r="F4" s="56" t="s">
        <v>4</v>
      </c>
      <c r="G4" s="56" t="s">
        <v>8</v>
      </c>
      <c r="H4" s="56" t="s">
        <v>8</v>
      </c>
      <c r="I4" s="56" t="s">
        <v>8</v>
      </c>
      <c r="J4" s="55">
        <v>7.1408510208129883</v>
      </c>
      <c r="K4" s="55">
        <v>7.245234</v>
      </c>
      <c r="L4" s="55">
        <v>9.2895980000000003E-2</v>
      </c>
      <c r="M4" s="12">
        <f>J7-J4</f>
        <v>10.698393821716309</v>
      </c>
      <c r="N4" s="21">
        <f>J7-J4</f>
        <v>10.698393821716309</v>
      </c>
      <c r="O4" s="12">
        <f>M4-N4</f>
        <v>0</v>
      </c>
      <c r="P4" s="11">
        <f>2^(-O4)</f>
        <v>1</v>
      </c>
      <c r="Q4" s="10"/>
      <c r="R4" s="12">
        <f>LOG(P4,2)</f>
        <v>0</v>
      </c>
      <c r="U4" s="66" t="s">
        <v>161</v>
      </c>
      <c r="V4" s="67">
        <f>P14</f>
        <v>0.2957971531795256</v>
      </c>
      <c r="W4" s="67">
        <f>P15</f>
        <v>0.24123013305011673</v>
      </c>
      <c r="X4" s="67">
        <f>P16</f>
        <v>0.234808087414804</v>
      </c>
      <c r="Y4" s="67">
        <f>P20</f>
        <v>3.757780082748515</v>
      </c>
      <c r="Z4" s="67">
        <f>P21</f>
        <v>3.3698003890125308</v>
      </c>
      <c r="AA4" s="67">
        <f>P22</f>
        <v>2.7377279419492564</v>
      </c>
    </row>
    <row r="5" spans="1:27" x14ac:dyDescent="0.15">
      <c r="B5" s="54" t="s">
        <v>59</v>
      </c>
      <c r="C5" s="1">
        <v>1</v>
      </c>
      <c r="D5" s="1" t="s">
        <v>59</v>
      </c>
      <c r="E5" s="1" t="s">
        <v>0</v>
      </c>
      <c r="F5" s="1" t="s">
        <v>9</v>
      </c>
      <c r="G5" s="1" t="s">
        <v>8</v>
      </c>
      <c r="H5" s="1" t="s">
        <v>8</v>
      </c>
      <c r="I5" s="1" t="s">
        <v>8</v>
      </c>
      <c r="J5" s="6">
        <v>18.168468475341797</v>
      </c>
      <c r="K5" s="6">
        <v>18.023394</v>
      </c>
      <c r="L5" s="6">
        <v>0.16805350999999999</v>
      </c>
      <c r="M5" s="12"/>
      <c r="N5" s="7"/>
      <c r="O5" s="7"/>
      <c r="P5" s="9"/>
      <c r="Q5" s="8"/>
      <c r="R5" s="7"/>
      <c r="U5" s="66" t="s">
        <v>162</v>
      </c>
      <c r="V5" s="67">
        <f>P26</f>
        <v>0.39030812844651608</v>
      </c>
      <c r="W5" s="67">
        <f>P27</f>
        <v>0.36370871683596234</v>
      </c>
      <c r="X5" s="67">
        <f>P28</f>
        <v>0.33113542390620038</v>
      </c>
      <c r="Y5" s="67">
        <f>P32</f>
        <v>7.0992858869017379</v>
      </c>
      <c r="Z5" s="67">
        <f>P33</f>
        <v>5.7435799567622503</v>
      </c>
      <c r="AA5" s="67">
        <f>P34</f>
        <v>4.1831603915151545</v>
      </c>
    </row>
    <row r="6" spans="1:27" x14ac:dyDescent="0.15">
      <c r="B6" s="54" t="s">
        <v>59</v>
      </c>
      <c r="C6" s="1">
        <v>13</v>
      </c>
      <c r="D6" s="1" t="s">
        <v>58</v>
      </c>
      <c r="E6" s="1" t="s">
        <v>0</v>
      </c>
      <c r="F6" s="1" t="s">
        <v>9</v>
      </c>
      <c r="G6" s="1" t="s">
        <v>8</v>
      </c>
      <c r="H6" s="1" t="s">
        <v>8</v>
      </c>
      <c r="I6" s="1" t="s">
        <v>8</v>
      </c>
      <c r="J6" s="6">
        <v>18.062463760375977</v>
      </c>
      <c r="K6" s="6">
        <v>18.023394</v>
      </c>
      <c r="L6" s="6">
        <v>0.16805350999999999</v>
      </c>
      <c r="M6" s="12"/>
      <c r="N6" s="7"/>
      <c r="O6" s="7"/>
      <c r="P6" s="9"/>
      <c r="Q6" s="8"/>
      <c r="R6" s="7"/>
    </row>
    <row r="7" spans="1:27" s="13" customFormat="1" x14ac:dyDescent="0.15">
      <c r="A7" s="17"/>
      <c r="B7" s="54" t="s">
        <v>59</v>
      </c>
      <c r="C7" s="1">
        <v>25</v>
      </c>
      <c r="D7" s="1" t="s">
        <v>57</v>
      </c>
      <c r="E7" s="1" t="s">
        <v>0</v>
      </c>
      <c r="F7" s="1" t="s">
        <v>9</v>
      </c>
      <c r="G7" s="1" t="s">
        <v>8</v>
      </c>
      <c r="H7" s="1" t="s">
        <v>8</v>
      </c>
      <c r="I7" s="1" t="s">
        <v>8</v>
      </c>
      <c r="J7" s="6">
        <v>17.839244842529297</v>
      </c>
      <c r="K7" s="6">
        <v>18.023394</v>
      </c>
      <c r="L7" s="6">
        <v>0.16805350999999999</v>
      </c>
      <c r="M7" s="20"/>
      <c r="N7" s="14"/>
      <c r="O7" s="14"/>
      <c r="P7" s="16"/>
      <c r="Q7" s="15"/>
      <c r="R7" s="14"/>
      <c r="T7" s="1"/>
      <c r="U7" s="1"/>
      <c r="V7" s="1"/>
      <c r="W7" s="1"/>
      <c r="X7" s="1"/>
      <c r="Y7" s="1"/>
      <c r="Z7" s="1"/>
      <c r="AA7" s="1"/>
    </row>
    <row r="8" spans="1:27" s="18" customFormat="1" x14ac:dyDescent="0.15">
      <c r="A8" s="19" t="s">
        <v>82</v>
      </c>
      <c r="B8" s="54" t="s">
        <v>56</v>
      </c>
      <c r="C8" s="56">
        <v>2</v>
      </c>
      <c r="D8" s="56" t="s">
        <v>56</v>
      </c>
      <c r="E8" s="56" t="s">
        <v>53</v>
      </c>
      <c r="F8" s="56" t="s">
        <v>4</v>
      </c>
      <c r="G8" s="56" t="s">
        <v>8</v>
      </c>
      <c r="H8" s="56" t="s">
        <v>8</v>
      </c>
      <c r="I8" s="56" t="s">
        <v>8</v>
      </c>
      <c r="J8" s="55">
        <v>7.812525749206543</v>
      </c>
      <c r="K8" s="55">
        <v>7.8586907000000004</v>
      </c>
      <c r="L8" s="55">
        <v>4.007136E-2</v>
      </c>
      <c r="M8" s="12">
        <f>J11-J8</f>
        <v>7.6496877670288086</v>
      </c>
      <c r="N8" s="12">
        <f>$N$2</f>
        <v>10.84964656829834</v>
      </c>
      <c r="O8" s="12">
        <f>M8-N8</f>
        <v>-3.1999588012695312</v>
      </c>
      <c r="P8" s="11">
        <f>2^(-O8)</f>
        <v>9.1893244186780354</v>
      </c>
      <c r="Q8" s="10">
        <f>AVERAGE(P8:P10)</f>
        <v>9.904397467567243</v>
      </c>
      <c r="R8" s="12">
        <f>LOG(P8,2)</f>
        <v>3.1999588012695312</v>
      </c>
      <c r="T8" s="1"/>
      <c r="U8" s="1"/>
      <c r="V8" s="1"/>
      <c r="W8" s="1"/>
      <c r="X8" s="1"/>
      <c r="Y8" s="1"/>
      <c r="Z8" s="1"/>
      <c r="AA8" s="1"/>
    </row>
    <row r="9" spans="1:27" x14ac:dyDescent="0.15">
      <c r="B9" s="54" t="s">
        <v>56</v>
      </c>
      <c r="C9" s="56">
        <v>14</v>
      </c>
      <c r="D9" s="56" t="s">
        <v>55</v>
      </c>
      <c r="E9" s="56" t="s">
        <v>53</v>
      </c>
      <c r="F9" s="56" t="s">
        <v>4</v>
      </c>
      <c r="G9" s="56" t="s">
        <v>8</v>
      </c>
      <c r="H9" s="56" t="s">
        <v>8</v>
      </c>
      <c r="I9" s="56" t="s">
        <v>8</v>
      </c>
      <c r="J9" s="55">
        <v>7.8844714164733887</v>
      </c>
      <c r="K9" s="55">
        <v>7.8586907000000004</v>
      </c>
      <c r="L9" s="55">
        <v>4.007136E-2</v>
      </c>
      <c r="M9" s="12">
        <f>J12-J9</f>
        <v>7.3677716255187988</v>
      </c>
      <c r="N9" s="7">
        <f>$N$3</f>
        <v>10.786434650421143</v>
      </c>
      <c r="O9" s="12">
        <f>M9-N9</f>
        <v>-3.4186630249023438</v>
      </c>
      <c r="P9" s="11">
        <f>2^(-O9)</f>
        <v>10.693505953628502</v>
      </c>
      <c r="Q9" s="10"/>
      <c r="R9" s="12">
        <f>LOG(P9,2)</f>
        <v>3.4186630249023438</v>
      </c>
    </row>
    <row r="10" spans="1:27" x14ac:dyDescent="0.15">
      <c r="B10" s="54" t="s">
        <v>56</v>
      </c>
      <c r="C10" s="56">
        <v>26</v>
      </c>
      <c r="D10" s="56" t="s">
        <v>54</v>
      </c>
      <c r="E10" s="56" t="s">
        <v>53</v>
      </c>
      <c r="F10" s="56" t="s">
        <v>4</v>
      </c>
      <c r="G10" s="56" t="s">
        <v>8</v>
      </c>
      <c r="H10" s="56" t="s">
        <v>8</v>
      </c>
      <c r="I10" s="56" t="s">
        <v>8</v>
      </c>
      <c r="J10" s="55">
        <v>7.8790764808654785</v>
      </c>
      <c r="K10" s="55">
        <v>7.8586907000000004</v>
      </c>
      <c r="L10" s="55">
        <v>4.007136E-2</v>
      </c>
      <c r="M10" s="12">
        <f>J13-J10</f>
        <v>7.4011492729187012</v>
      </c>
      <c r="N10" s="7">
        <f>$N$4</f>
        <v>10.698393821716309</v>
      </c>
      <c r="O10" s="12">
        <f>M10-N10</f>
        <v>-3.2972445487976074</v>
      </c>
      <c r="P10" s="11">
        <f>2^(-O10)</f>
        <v>9.8303620303951949</v>
      </c>
      <c r="Q10" s="10"/>
      <c r="R10" s="12">
        <f>LOG(P10,2)</f>
        <v>3.2972445487976074</v>
      </c>
    </row>
    <row r="11" spans="1:27" x14ac:dyDescent="0.15">
      <c r="B11" s="54" t="s">
        <v>56</v>
      </c>
      <c r="C11" s="1">
        <v>2</v>
      </c>
      <c r="D11" s="1" t="s">
        <v>56</v>
      </c>
      <c r="E11" s="1" t="s">
        <v>53</v>
      </c>
      <c r="F11" s="1" t="s">
        <v>9</v>
      </c>
      <c r="G11" s="1" t="s">
        <v>8</v>
      </c>
      <c r="H11" s="1" t="s">
        <v>8</v>
      </c>
      <c r="I11" s="1" t="s">
        <v>8</v>
      </c>
      <c r="J11" s="6">
        <v>15.462213516235352</v>
      </c>
      <c r="K11" s="6">
        <v>15.331561000000001</v>
      </c>
      <c r="L11" s="6">
        <v>0.114010364</v>
      </c>
      <c r="M11" s="12"/>
      <c r="N11" s="7"/>
      <c r="O11" s="7"/>
      <c r="P11" s="9"/>
      <c r="Q11" s="8"/>
      <c r="R11" s="7"/>
    </row>
    <row r="12" spans="1:27" x14ac:dyDescent="0.15">
      <c r="B12" s="54" t="s">
        <v>56</v>
      </c>
      <c r="C12" s="1">
        <v>14</v>
      </c>
      <c r="D12" s="1" t="s">
        <v>55</v>
      </c>
      <c r="E12" s="1" t="s">
        <v>53</v>
      </c>
      <c r="F12" s="1" t="s">
        <v>9</v>
      </c>
      <c r="G12" s="1" t="s">
        <v>8</v>
      </c>
      <c r="H12" s="1" t="s">
        <v>8</v>
      </c>
      <c r="I12" s="1" t="s">
        <v>8</v>
      </c>
      <c r="J12" s="6">
        <v>15.252243041992188</v>
      </c>
      <c r="K12" s="6">
        <v>15.331561000000001</v>
      </c>
      <c r="L12" s="6">
        <v>0.114010364</v>
      </c>
      <c r="M12" s="12"/>
      <c r="N12" s="7"/>
      <c r="O12" s="7"/>
      <c r="P12" s="9"/>
      <c r="Q12" s="8"/>
      <c r="R12" s="7"/>
    </row>
    <row r="13" spans="1:27" s="13" customFormat="1" x14ac:dyDescent="0.15">
      <c r="A13" s="17"/>
      <c r="B13" s="54" t="s">
        <v>56</v>
      </c>
      <c r="C13" s="1">
        <v>26</v>
      </c>
      <c r="D13" s="1" t="s">
        <v>54</v>
      </c>
      <c r="E13" s="1" t="s">
        <v>53</v>
      </c>
      <c r="F13" s="1" t="s">
        <v>9</v>
      </c>
      <c r="G13" s="1" t="s">
        <v>8</v>
      </c>
      <c r="H13" s="1" t="s">
        <v>8</v>
      </c>
      <c r="I13" s="1" t="s">
        <v>8</v>
      </c>
      <c r="J13" s="6">
        <v>15.28022575378418</v>
      </c>
      <c r="K13" s="6">
        <v>15.331561000000001</v>
      </c>
      <c r="L13" s="6">
        <v>0.114010364</v>
      </c>
      <c r="M13" s="20"/>
      <c r="N13" s="14"/>
      <c r="O13" s="14"/>
      <c r="P13" s="16"/>
      <c r="Q13" s="15"/>
      <c r="R13" s="14"/>
      <c r="T13" s="1"/>
      <c r="U13" s="1"/>
      <c r="V13" s="1"/>
      <c r="W13" s="1"/>
      <c r="X13" s="1"/>
      <c r="Y13" s="1"/>
      <c r="Z13" s="1"/>
      <c r="AA13" s="1"/>
    </row>
    <row r="14" spans="1:27" s="18" customFormat="1" x14ac:dyDescent="0.15">
      <c r="A14" s="19" t="s">
        <v>85</v>
      </c>
      <c r="B14" s="54" t="s">
        <v>52</v>
      </c>
      <c r="C14" s="56">
        <v>5</v>
      </c>
      <c r="D14" s="56" t="s">
        <v>52</v>
      </c>
      <c r="E14" s="56" t="s">
        <v>49</v>
      </c>
      <c r="F14" s="56" t="s">
        <v>4</v>
      </c>
      <c r="G14" s="56" t="s">
        <v>8</v>
      </c>
      <c r="H14" s="56" t="s">
        <v>8</v>
      </c>
      <c r="I14" s="56" t="s">
        <v>8</v>
      </c>
      <c r="J14" s="55">
        <v>6.9274172782897949</v>
      </c>
      <c r="K14" s="55">
        <v>7.0412410000000003</v>
      </c>
      <c r="L14" s="55">
        <v>9.8821779999999998E-2</v>
      </c>
      <c r="M14" s="12">
        <f>J17-J14</f>
        <v>12.606966495513916</v>
      </c>
      <c r="N14" s="12">
        <f>$N$2</f>
        <v>10.84964656829834</v>
      </c>
      <c r="O14" s="12">
        <f>M14-N14</f>
        <v>1.7573199272155762</v>
      </c>
      <c r="P14" s="11">
        <f>2^(-O14)</f>
        <v>0.2957971531795256</v>
      </c>
      <c r="Q14" s="10">
        <f>AVERAGE(P14:P16)</f>
        <v>0.25727845788148213</v>
      </c>
      <c r="R14" s="12">
        <f>LOG(P14,2)</f>
        <v>-1.7573199272155762</v>
      </c>
      <c r="T14" s="1"/>
      <c r="U14" s="1"/>
      <c r="V14" s="1"/>
      <c r="W14" s="1"/>
      <c r="X14" s="1"/>
      <c r="Y14" s="1"/>
      <c r="Z14" s="1"/>
      <c r="AA14" s="1"/>
    </row>
    <row r="15" spans="1:27" x14ac:dyDescent="0.15">
      <c r="B15" s="54" t="s">
        <v>52</v>
      </c>
      <c r="C15" s="56">
        <v>17</v>
      </c>
      <c r="D15" s="56" t="s">
        <v>51</v>
      </c>
      <c r="E15" s="56" t="s">
        <v>49</v>
      </c>
      <c r="F15" s="56" t="s">
        <v>4</v>
      </c>
      <c r="G15" s="56" t="s">
        <v>8</v>
      </c>
      <c r="H15" s="56" t="s">
        <v>8</v>
      </c>
      <c r="I15" s="56" t="s">
        <v>8</v>
      </c>
      <c r="J15" s="55">
        <v>7.1051397323608398</v>
      </c>
      <c r="K15" s="55">
        <v>7.0412410000000003</v>
      </c>
      <c r="L15" s="55">
        <v>9.8821779999999998E-2</v>
      </c>
      <c r="M15" s="12">
        <f>J18-J15</f>
        <v>12.837952613830566</v>
      </c>
      <c r="N15" s="7">
        <f>$N$3</f>
        <v>10.786434650421143</v>
      </c>
      <c r="O15" s="12">
        <f>M15-N15</f>
        <v>2.0515179634094238</v>
      </c>
      <c r="P15" s="11">
        <f>2^(-O15)</f>
        <v>0.24123013305011673</v>
      </c>
      <c r="Q15" s="10"/>
      <c r="R15" s="12">
        <f>LOG(P15,2)</f>
        <v>-2.0515179634094238</v>
      </c>
    </row>
    <row r="16" spans="1:27" x14ac:dyDescent="0.15">
      <c r="B16" s="54" t="s">
        <v>52</v>
      </c>
      <c r="C16" s="56">
        <v>29</v>
      </c>
      <c r="D16" s="56" t="s">
        <v>50</v>
      </c>
      <c r="E16" s="56" t="s">
        <v>49</v>
      </c>
      <c r="F16" s="56" t="s">
        <v>4</v>
      </c>
      <c r="G16" s="56" t="s">
        <v>8</v>
      </c>
      <c r="H16" s="56" t="s">
        <v>8</v>
      </c>
      <c r="I16" s="56" t="s">
        <v>8</v>
      </c>
      <c r="J16" s="55">
        <v>7.0911669731140137</v>
      </c>
      <c r="K16" s="55">
        <v>7.0412410000000003</v>
      </c>
      <c r="L16" s="55">
        <v>9.8821779999999998E-2</v>
      </c>
      <c r="M16" s="12">
        <f>J19-J16</f>
        <v>12.788839817047119</v>
      </c>
      <c r="N16" s="7">
        <f>$N$4</f>
        <v>10.698393821716309</v>
      </c>
      <c r="O16" s="12">
        <f>M16-N16</f>
        <v>2.0904459953308105</v>
      </c>
      <c r="P16" s="11">
        <f>2^(-O16)</f>
        <v>0.234808087414804</v>
      </c>
      <c r="Q16" s="10"/>
      <c r="R16" s="12">
        <f>LOG(P16,2)</f>
        <v>-2.0904459953308105</v>
      </c>
    </row>
    <row r="17" spans="1:27" x14ac:dyDescent="0.15">
      <c r="B17" s="54" t="s">
        <v>52</v>
      </c>
      <c r="C17" s="1">
        <v>5</v>
      </c>
      <c r="D17" s="1" t="s">
        <v>52</v>
      </c>
      <c r="E17" s="1" t="s">
        <v>49</v>
      </c>
      <c r="F17" s="1" t="s">
        <v>9</v>
      </c>
      <c r="G17" s="1" t="s">
        <v>8</v>
      </c>
      <c r="H17" s="1" t="s">
        <v>8</v>
      </c>
      <c r="I17" s="1" t="s">
        <v>8</v>
      </c>
      <c r="J17" s="6">
        <v>19.534383773803711</v>
      </c>
      <c r="K17" s="6">
        <v>19.785827999999999</v>
      </c>
      <c r="L17" s="6">
        <v>0.22002943999999999</v>
      </c>
      <c r="M17" s="12"/>
      <c r="N17" s="7"/>
      <c r="O17" s="7"/>
      <c r="P17" s="9"/>
      <c r="Q17" s="8"/>
      <c r="R17" s="7"/>
    </row>
    <row r="18" spans="1:27" x14ac:dyDescent="0.15">
      <c r="B18" s="54" t="s">
        <v>52</v>
      </c>
      <c r="C18" s="1">
        <v>17</v>
      </c>
      <c r="D18" s="1" t="s">
        <v>51</v>
      </c>
      <c r="E18" s="1" t="s">
        <v>49</v>
      </c>
      <c r="F18" s="1" t="s">
        <v>9</v>
      </c>
      <c r="G18" s="1" t="s">
        <v>8</v>
      </c>
      <c r="H18" s="1" t="s">
        <v>8</v>
      </c>
      <c r="I18" s="1" t="s">
        <v>8</v>
      </c>
      <c r="J18" s="6">
        <v>19.943092346191406</v>
      </c>
      <c r="K18" s="6">
        <v>19.785827999999999</v>
      </c>
      <c r="L18" s="6">
        <v>0.22002943999999999</v>
      </c>
      <c r="M18" s="12"/>
      <c r="N18" s="7"/>
      <c r="O18" s="7"/>
      <c r="P18" s="9"/>
      <c r="Q18" s="8"/>
      <c r="R18" s="7"/>
    </row>
    <row r="19" spans="1:27" s="13" customFormat="1" x14ac:dyDescent="0.15">
      <c r="A19" s="17"/>
      <c r="B19" s="54" t="s">
        <v>52</v>
      </c>
      <c r="C19" s="1">
        <v>29</v>
      </c>
      <c r="D19" s="1" t="s">
        <v>50</v>
      </c>
      <c r="E19" s="1" t="s">
        <v>49</v>
      </c>
      <c r="F19" s="1" t="s">
        <v>9</v>
      </c>
      <c r="G19" s="1" t="s">
        <v>8</v>
      </c>
      <c r="H19" s="1" t="s">
        <v>8</v>
      </c>
      <c r="I19" s="1" t="s">
        <v>8</v>
      </c>
      <c r="J19" s="6">
        <v>19.880006790161133</v>
      </c>
      <c r="K19" s="6">
        <v>19.785827999999999</v>
      </c>
      <c r="L19" s="6">
        <v>0.22002943999999999</v>
      </c>
      <c r="M19" s="20"/>
      <c r="N19" s="14"/>
      <c r="O19" s="14"/>
      <c r="P19" s="16"/>
      <c r="Q19" s="15"/>
      <c r="R19" s="14"/>
      <c r="T19" s="1"/>
      <c r="U19" s="1"/>
      <c r="V19" s="1"/>
      <c r="W19" s="1"/>
      <c r="X19" s="1"/>
      <c r="Y19" s="1"/>
      <c r="Z19" s="1"/>
      <c r="AA19" s="1"/>
    </row>
    <row r="20" spans="1:27" s="18" customFormat="1" x14ac:dyDescent="0.15">
      <c r="A20" s="19" t="s">
        <v>86</v>
      </c>
      <c r="B20" s="54" t="s">
        <v>48</v>
      </c>
      <c r="C20" s="56">
        <v>6</v>
      </c>
      <c r="D20" s="56" t="s">
        <v>48</v>
      </c>
      <c r="E20" s="56" t="s">
        <v>45</v>
      </c>
      <c r="F20" s="56" t="s">
        <v>4</v>
      </c>
      <c r="G20" s="56" t="s">
        <v>8</v>
      </c>
      <c r="H20" s="56" t="s">
        <v>8</v>
      </c>
      <c r="I20" s="56" t="s">
        <v>8</v>
      </c>
      <c r="J20" s="55">
        <v>8.4137248992919922</v>
      </c>
      <c r="K20" s="55">
        <v>8.4795239999999996</v>
      </c>
      <c r="L20" s="55">
        <v>0.27690923000000001</v>
      </c>
      <c r="M20" s="12">
        <f>J23-J20</f>
        <v>8.9397659301757812</v>
      </c>
      <c r="N20" s="12">
        <f>$N$2</f>
        <v>10.84964656829834</v>
      </c>
      <c r="O20" s="12">
        <f>M20-N20</f>
        <v>-1.9098806381225586</v>
      </c>
      <c r="P20" s="11">
        <f>2^(-O20)</f>
        <v>3.757780082748515</v>
      </c>
      <c r="Q20" s="10">
        <f>AVERAGE(P20:P22)</f>
        <v>3.2884361379034339</v>
      </c>
      <c r="R20" s="12">
        <f>LOG(P20,2)</f>
        <v>1.9098806381225586</v>
      </c>
      <c r="T20" s="1"/>
      <c r="U20" s="1"/>
      <c r="V20" s="1"/>
      <c r="W20" s="1"/>
      <c r="X20" s="1"/>
      <c r="Y20" s="1"/>
      <c r="Z20" s="1"/>
      <c r="AA20" s="1"/>
    </row>
    <row r="21" spans="1:27" x14ac:dyDescent="0.15">
      <c r="B21" s="54" t="s">
        <v>48</v>
      </c>
      <c r="C21" s="56">
        <v>18</v>
      </c>
      <c r="D21" s="56" t="s">
        <v>47</v>
      </c>
      <c r="E21" s="56" t="s">
        <v>45</v>
      </c>
      <c r="F21" s="56" t="s">
        <v>4</v>
      </c>
      <c r="G21" s="56" t="s">
        <v>8</v>
      </c>
      <c r="H21" s="56" t="s">
        <v>8</v>
      </c>
      <c r="I21" s="56" t="s">
        <v>8</v>
      </c>
      <c r="J21" s="55">
        <v>8.7834053039550781</v>
      </c>
      <c r="K21" s="55">
        <v>8.4795239999999996</v>
      </c>
      <c r="L21" s="55">
        <v>0.27690923000000001</v>
      </c>
      <c r="M21" s="12">
        <f>J24-J21</f>
        <v>9.0337715148925781</v>
      </c>
      <c r="N21" s="7">
        <f>$N$3</f>
        <v>10.786434650421143</v>
      </c>
      <c r="O21" s="12">
        <f>M21-N21</f>
        <v>-1.7526631355285645</v>
      </c>
      <c r="P21" s="11">
        <f>2^(-O21)</f>
        <v>3.3698003890125308</v>
      </c>
      <c r="Q21" s="10"/>
      <c r="R21" s="12">
        <f>LOG(P21,2)</f>
        <v>1.7526631355285645</v>
      </c>
    </row>
    <row r="22" spans="1:27" x14ac:dyDescent="0.15">
      <c r="B22" s="54" t="s">
        <v>48</v>
      </c>
      <c r="C22" s="56">
        <v>30</v>
      </c>
      <c r="D22" s="56" t="s">
        <v>46</v>
      </c>
      <c r="E22" s="56" t="s">
        <v>45</v>
      </c>
      <c r="F22" s="56" t="s">
        <v>4</v>
      </c>
      <c r="G22" s="56" t="s">
        <v>8</v>
      </c>
      <c r="H22" s="56" t="s">
        <v>8</v>
      </c>
      <c r="I22" s="56" t="s">
        <v>8</v>
      </c>
      <c r="J22" s="55">
        <v>8.2414398193359375</v>
      </c>
      <c r="K22" s="55">
        <v>8.4795239999999996</v>
      </c>
      <c r="L22" s="55">
        <v>0.27690923000000001</v>
      </c>
      <c r="M22" s="12">
        <f>J25-J22</f>
        <v>9.2454147338867188</v>
      </c>
      <c r="N22" s="7">
        <f>$N$4</f>
        <v>10.698393821716309</v>
      </c>
      <c r="O22" s="12">
        <f>M22-N22</f>
        <v>-1.4529790878295898</v>
      </c>
      <c r="P22" s="11">
        <f>2^(-O22)</f>
        <v>2.7377279419492564</v>
      </c>
      <c r="Q22" s="10"/>
      <c r="R22" s="12">
        <f>LOG(P22,2)</f>
        <v>1.4529790878295898</v>
      </c>
    </row>
    <row r="23" spans="1:27" x14ac:dyDescent="0.15">
      <c r="B23" s="54" t="s">
        <v>48</v>
      </c>
      <c r="C23" s="1">
        <v>6</v>
      </c>
      <c r="D23" s="1" t="s">
        <v>48</v>
      </c>
      <c r="E23" s="1" t="s">
        <v>45</v>
      </c>
      <c r="F23" s="1" t="s">
        <v>9</v>
      </c>
      <c r="G23" s="1" t="s">
        <v>8</v>
      </c>
      <c r="H23" s="1" t="s">
        <v>8</v>
      </c>
      <c r="I23" s="1" t="s">
        <v>8</v>
      </c>
      <c r="J23" s="6">
        <v>17.353490829467773</v>
      </c>
      <c r="K23" s="6">
        <v>17.552506999999999</v>
      </c>
      <c r="L23" s="6">
        <v>0.23871300000000001</v>
      </c>
      <c r="M23" s="12"/>
      <c r="N23" s="7"/>
      <c r="O23" s="7"/>
      <c r="P23" s="9"/>
      <c r="Q23" s="8"/>
      <c r="R23" s="7"/>
    </row>
    <row r="24" spans="1:27" x14ac:dyDescent="0.15">
      <c r="B24" s="54" t="s">
        <v>48</v>
      </c>
      <c r="C24" s="1">
        <v>18</v>
      </c>
      <c r="D24" s="1" t="s">
        <v>47</v>
      </c>
      <c r="E24" s="1" t="s">
        <v>45</v>
      </c>
      <c r="F24" s="1" t="s">
        <v>9</v>
      </c>
      <c r="G24" s="1" t="s">
        <v>8</v>
      </c>
      <c r="H24" s="1" t="s">
        <v>8</v>
      </c>
      <c r="I24" s="1" t="s">
        <v>8</v>
      </c>
      <c r="J24" s="6">
        <v>17.817176818847656</v>
      </c>
      <c r="K24" s="6">
        <v>17.552506999999999</v>
      </c>
      <c r="L24" s="6">
        <v>0.23871300000000001</v>
      </c>
      <c r="M24" s="12"/>
      <c r="N24" s="7"/>
      <c r="O24" s="7"/>
      <c r="P24" s="9"/>
      <c r="Q24" s="8"/>
      <c r="R24" s="7"/>
    </row>
    <row r="25" spans="1:27" s="13" customFormat="1" x14ac:dyDescent="0.15">
      <c r="A25" s="17"/>
      <c r="B25" s="54" t="s">
        <v>48</v>
      </c>
      <c r="C25" s="1">
        <v>30</v>
      </c>
      <c r="D25" s="1" t="s">
        <v>46</v>
      </c>
      <c r="E25" s="1" t="s">
        <v>45</v>
      </c>
      <c r="F25" s="1" t="s">
        <v>9</v>
      </c>
      <c r="G25" s="1" t="s">
        <v>8</v>
      </c>
      <c r="H25" s="1" t="s">
        <v>8</v>
      </c>
      <c r="I25" s="1" t="s">
        <v>8</v>
      </c>
      <c r="J25" s="6">
        <v>17.486854553222656</v>
      </c>
      <c r="K25" s="6">
        <v>17.552506999999999</v>
      </c>
      <c r="L25" s="6">
        <v>0.23871300000000001</v>
      </c>
      <c r="M25" s="20"/>
      <c r="N25" s="14"/>
      <c r="O25" s="14"/>
      <c r="P25" s="16"/>
      <c r="Q25" s="15"/>
      <c r="R25" s="14"/>
      <c r="T25" s="1"/>
      <c r="U25" s="1"/>
      <c r="V25" s="1"/>
      <c r="W25" s="1"/>
      <c r="X25" s="1"/>
      <c r="Y25" s="1"/>
      <c r="Z25" s="1"/>
      <c r="AA25" s="1"/>
    </row>
    <row r="26" spans="1:27" x14ac:dyDescent="0.15">
      <c r="A26" s="2" t="s">
        <v>89</v>
      </c>
      <c r="B26" s="54" t="s">
        <v>44</v>
      </c>
      <c r="C26" s="56">
        <v>9</v>
      </c>
      <c r="D26" s="56" t="s">
        <v>44</v>
      </c>
      <c r="E26" s="56" t="s">
        <v>41</v>
      </c>
      <c r="F26" s="56" t="s">
        <v>4</v>
      </c>
      <c r="G26" s="56" t="s">
        <v>8</v>
      </c>
      <c r="H26" s="56" t="s">
        <v>8</v>
      </c>
      <c r="I26" s="56" t="s">
        <v>8</v>
      </c>
      <c r="J26" s="55">
        <v>7.2220244407653809</v>
      </c>
      <c r="K26" s="55">
        <v>7.2853070000000004</v>
      </c>
      <c r="L26" s="55">
        <v>6.2037367000000003E-2</v>
      </c>
      <c r="M26" s="12">
        <f>J29-J26</f>
        <v>12.206961154937744</v>
      </c>
      <c r="N26" s="12">
        <f>$N$2</f>
        <v>10.84964656829834</v>
      </c>
      <c r="O26" s="7">
        <f>M26-N26</f>
        <v>1.3573145866394043</v>
      </c>
      <c r="P26" s="9">
        <f>2^(-O26)</f>
        <v>0.39030812844651608</v>
      </c>
      <c r="Q26" s="8">
        <f>AVERAGE(P26:P28)</f>
        <v>0.36171742306289295</v>
      </c>
      <c r="R26" s="7">
        <f>LOG(P26,2)</f>
        <v>-1.3573145866394043</v>
      </c>
    </row>
    <row r="27" spans="1:27" x14ac:dyDescent="0.15">
      <c r="B27" s="54" t="s">
        <v>44</v>
      </c>
      <c r="C27" s="56">
        <v>21</v>
      </c>
      <c r="D27" s="56" t="s">
        <v>43</v>
      </c>
      <c r="E27" s="56" t="s">
        <v>41</v>
      </c>
      <c r="F27" s="56" t="s">
        <v>4</v>
      </c>
      <c r="G27" s="56" t="s">
        <v>8</v>
      </c>
      <c r="H27" s="56" t="s">
        <v>8</v>
      </c>
      <c r="I27" s="56" t="s">
        <v>8</v>
      </c>
      <c r="J27" s="55">
        <v>7.3460192680358887</v>
      </c>
      <c r="K27" s="55">
        <v>7.2853070000000004</v>
      </c>
      <c r="L27" s="55">
        <v>6.2037367000000003E-2</v>
      </c>
      <c r="M27" s="12">
        <f>J30-J27</f>
        <v>12.245579242706299</v>
      </c>
      <c r="N27" s="7">
        <f>$N$3</f>
        <v>10.786434650421143</v>
      </c>
      <c r="O27" s="12">
        <f>M27-N27</f>
        <v>1.4591445922851562</v>
      </c>
      <c r="P27" s="11">
        <f>2^(-O27)</f>
        <v>0.36370871683596234</v>
      </c>
      <c r="Q27" s="10"/>
      <c r="R27" s="12">
        <f>LOG(P27,2)</f>
        <v>-1.4591445922851562</v>
      </c>
    </row>
    <row r="28" spans="1:27" x14ac:dyDescent="0.15">
      <c r="B28" s="54" t="s">
        <v>44</v>
      </c>
      <c r="C28" s="56">
        <v>33</v>
      </c>
      <c r="D28" s="56" t="s">
        <v>42</v>
      </c>
      <c r="E28" s="56" t="s">
        <v>41</v>
      </c>
      <c r="F28" s="56" t="s">
        <v>4</v>
      </c>
      <c r="G28" s="56" t="s">
        <v>8</v>
      </c>
      <c r="H28" s="56" t="s">
        <v>8</v>
      </c>
      <c r="I28" s="56" t="s">
        <v>8</v>
      </c>
      <c r="J28" s="55">
        <v>7.2878775596618652</v>
      </c>
      <c r="K28" s="55">
        <v>7.2853070000000004</v>
      </c>
      <c r="L28" s="55">
        <v>6.2037367000000003E-2</v>
      </c>
      <c r="M28" s="12">
        <f>J31-J28</f>
        <v>12.292900562286377</v>
      </c>
      <c r="N28" s="7">
        <f>$N$4</f>
        <v>10.698393821716309</v>
      </c>
      <c r="O28" s="12">
        <f>M28-N28</f>
        <v>1.5945067405700684</v>
      </c>
      <c r="P28" s="11">
        <f>2^(-O28)</f>
        <v>0.33113542390620038</v>
      </c>
      <c r="Q28" s="10"/>
      <c r="R28" s="12">
        <f>LOG(P28,2)</f>
        <v>-1.5945067405700684</v>
      </c>
    </row>
    <row r="29" spans="1:27" x14ac:dyDescent="0.15">
      <c r="B29" s="54" t="s">
        <v>44</v>
      </c>
      <c r="C29" s="1">
        <v>9</v>
      </c>
      <c r="D29" s="1" t="s">
        <v>44</v>
      </c>
      <c r="E29" s="1" t="s">
        <v>41</v>
      </c>
      <c r="F29" s="1" t="s">
        <v>9</v>
      </c>
      <c r="G29" s="1" t="s">
        <v>8</v>
      </c>
      <c r="H29" s="1" t="s">
        <v>8</v>
      </c>
      <c r="I29" s="1" t="s">
        <v>8</v>
      </c>
      <c r="J29" s="6">
        <v>19.428985595703125</v>
      </c>
      <c r="K29" s="6">
        <v>19.533788999999999</v>
      </c>
      <c r="L29" s="6">
        <v>9.0922139999999999E-2</v>
      </c>
      <c r="M29" s="12"/>
      <c r="N29" s="7"/>
      <c r="O29" s="7"/>
      <c r="P29" s="9"/>
      <c r="Q29" s="8"/>
      <c r="R29" s="7"/>
    </row>
    <row r="30" spans="1:27" x14ac:dyDescent="0.15">
      <c r="B30" s="54" t="s">
        <v>44</v>
      </c>
      <c r="C30" s="1">
        <v>21</v>
      </c>
      <c r="D30" s="1" t="s">
        <v>43</v>
      </c>
      <c r="E30" s="1" t="s">
        <v>41</v>
      </c>
      <c r="F30" s="1" t="s">
        <v>9</v>
      </c>
      <c r="G30" s="1" t="s">
        <v>8</v>
      </c>
      <c r="H30" s="1" t="s">
        <v>8</v>
      </c>
      <c r="I30" s="1" t="s">
        <v>8</v>
      </c>
      <c r="J30" s="6">
        <v>19.591598510742188</v>
      </c>
      <c r="K30" s="6">
        <v>19.533788999999999</v>
      </c>
      <c r="L30" s="6">
        <v>9.0922139999999999E-2</v>
      </c>
      <c r="M30" s="12"/>
      <c r="N30" s="7"/>
      <c r="O30" s="7"/>
      <c r="P30" s="9"/>
      <c r="Q30" s="8"/>
      <c r="R30" s="7"/>
    </row>
    <row r="31" spans="1:27" x14ac:dyDescent="0.15">
      <c r="B31" s="54" t="s">
        <v>44</v>
      </c>
      <c r="C31" s="1">
        <v>33</v>
      </c>
      <c r="D31" s="1" t="s">
        <v>42</v>
      </c>
      <c r="E31" s="1" t="s">
        <v>41</v>
      </c>
      <c r="F31" s="1" t="s">
        <v>9</v>
      </c>
      <c r="G31" s="1" t="s">
        <v>8</v>
      </c>
      <c r="H31" s="1" t="s">
        <v>8</v>
      </c>
      <c r="I31" s="1" t="s">
        <v>8</v>
      </c>
      <c r="J31" s="6">
        <v>19.580778121948242</v>
      </c>
      <c r="K31" s="6">
        <v>19.533788999999999</v>
      </c>
      <c r="L31" s="6">
        <v>9.0922139999999999E-2</v>
      </c>
      <c r="M31" s="20"/>
      <c r="N31" s="14"/>
      <c r="O31" s="7"/>
      <c r="P31" s="9"/>
      <c r="Q31" s="8"/>
      <c r="R31" s="7"/>
    </row>
    <row r="32" spans="1:27" s="18" customFormat="1" x14ac:dyDescent="0.15">
      <c r="A32" s="19" t="s">
        <v>90</v>
      </c>
      <c r="B32" s="54" t="s">
        <v>40</v>
      </c>
      <c r="C32" s="56">
        <v>10</v>
      </c>
      <c r="D32" s="56" t="s">
        <v>40</v>
      </c>
      <c r="E32" s="56" t="s">
        <v>37</v>
      </c>
      <c r="F32" s="56" t="s">
        <v>4</v>
      </c>
      <c r="G32" s="56" t="s">
        <v>8</v>
      </c>
      <c r="H32" s="56" t="s">
        <v>8</v>
      </c>
      <c r="I32" s="56" t="s">
        <v>8</v>
      </c>
      <c r="J32" s="55">
        <v>11.066387176513672</v>
      </c>
      <c r="K32" s="55">
        <v>10.785869</v>
      </c>
      <c r="L32" s="55">
        <v>0.28714085</v>
      </c>
      <c r="M32" s="12">
        <f>J35-J32</f>
        <v>8.02197265625</v>
      </c>
      <c r="N32" s="12">
        <f>$N$2</f>
        <v>10.84964656829834</v>
      </c>
      <c r="O32" s="12">
        <f>M32-N32</f>
        <v>-2.8276739120483398</v>
      </c>
      <c r="P32" s="11">
        <f>2^(-O32)</f>
        <v>7.0992858869017379</v>
      </c>
      <c r="Q32" s="10">
        <f>AVERAGE(P32:P34)</f>
        <v>5.6753420783930473</v>
      </c>
      <c r="R32" s="12">
        <f>LOG(P32,2)</f>
        <v>2.8276739120483398</v>
      </c>
      <c r="T32" s="1"/>
      <c r="U32" s="1"/>
      <c r="V32" s="1"/>
      <c r="W32" s="1"/>
      <c r="X32" s="1"/>
      <c r="Y32" s="1"/>
      <c r="Z32" s="1"/>
      <c r="AA32" s="1"/>
    </row>
    <row r="33" spans="1:27" x14ac:dyDescent="0.15">
      <c r="B33" s="54" t="s">
        <v>40</v>
      </c>
      <c r="C33" s="56">
        <v>22</v>
      </c>
      <c r="D33" s="56" t="s">
        <v>39</v>
      </c>
      <c r="E33" s="56" t="s">
        <v>37</v>
      </c>
      <c r="F33" s="56" t="s">
        <v>4</v>
      </c>
      <c r="G33" s="56" t="s">
        <v>8</v>
      </c>
      <c r="H33" s="56" t="s">
        <v>8</v>
      </c>
      <c r="I33" s="56" t="s">
        <v>8</v>
      </c>
      <c r="J33" s="55">
        <v>10.798685073852539</v>
      </c>
      <c r="K33" s="55">
        <v>10.785869</v>
      </c>
      <c r="L33" s="55">
        <v>0.28714085</v>
      </c>
      <c r="M33" s="12">
        <f>J36-J33</f>
        <v>8.2644844055175781</v>
      </c>
      <c r="N33" s="7">
        <f>$N$3</f>
        <v>10.786434650421143</v>
      </c>
      <c r="O33" s="12">
        <f>M33-N33</f>
        <v>-2.5219502449035645</v>
      </c>
      <c r="P33" s="11">
        <f>2^(-O33)</f>
        <v>5.7435799567622503</v>
      </c>
      <c r="Q33" s="10"/>
      <c r="R33" s="12">
        <f>LOG(P33,2)</f>
        <v>2.5219502449035645</v>
      </c>
    </row>
    <row r="34" spans="1:27" x14ac:dyDescent="0.15">
      <c r="B34" s="54" t="s">
        <v>40</v>
      </c>
      <c r="C34" s="56">
        <v>34</v>
      </c>
      <c r="D34" s="56" t="s">
        <v>38</v>
      </c>
      <c r="E34" s="56" t="s">
        <v>37</v>
      </c>
      <c r="F34" s="56" t="s">
        <v>4</v>
      </c>
      <c r="G34" s="56" t="s">
        <v>8</v>
      </c>
      <c r="H34" s="56" t="s">
        <v>8</v>
      </c>
      <c r="I34" s="56" t="s">
        <v>8</v>
      </c>
      <c r="J34" s="55">
        <v>10.492534637451172</v>
      </c>
      <c r="K34" s="55">
        <v>10.785869</v>
      </c>
      <c r="L34" s="55">
        <v>0.28714085</v>
      </c>
      <c r="M34" s="12">
        <f>J37-J34</f>
        <v>8.6338005065917969</v>
      </c>
      <c r="N34" s="7">
        <f>$N$4</f>
        <v>10.698393821716309</v>
      </c>
      <c r="O34" s="12">
        <f>M34-N34</f>
        <v>-2.0645933151245117</v>
      </c>
      <c r="P34" s="11">
        <f>2^(-O34)</f>
        <v>4.1831603915151545</v>
      </c>
      <c r="Q34" s="10"/>
      <c r="R34" s="12">
        <f>LOG(P34,2)</f>
        <v>2.0645933151245117</v>
      </c>
    </row>
    <row r="35" spans="1:27" x14ac:dyDescent="0.15">
      <c r="B35" s="54" t="s">
        <v>40</v>
      </c>
      <c r="C35" s="1">
        <v>10</v>
      </c>
      <c r="D35" s="1" t="s">
        <v>40</v>
      </c>
      <c r="E35" s="1" t="s">
        <v>37</v>
      </c>
      <c r="F35" s="1" t="s">
        <v>9</v>
      </c>
      <c r="G35" s="1" t="s">
        <v>8</v>
      </c>
      <c r="H35" s="1" t="s">
        <v>8</v>
      </c>
      <c r="I35" s="1" t="s">
        <v>8</v>
      </c>
      <c r="J35" s="6">
        <v>19.088359832763672</v>
      </c>
      <c r="K35" s="6">
        <v>19.092623</v>
      </c>
      <c r="L35" s="6">
        <v>3.1797744000000003E-2</v>
      </c>
      <c r="M35" s="12"/>
      <c r="N35" s="7"/>
      <c r="O35" s="7"/>
      <c r="P35" s="9"/>
      <c r="Q35" s="8"/>
      <c r="R35" s="7"/>
    </row>
    <row r="36" spans="1:27" x14ac:dyDescent="0.15">
      <c r="B36" s="54" t="s">
        <v>40</v>
      </c>
      <c r="C36" s="1">
        <v>22</v>
      </c>
      <c r="D36" s="1" t="s">
        <v>39</v>
      </c>
      <c r="E36" s="1" t="s">
        <v>37</v>
      </c>
      <c r="F36" s="1" t="s">
        <v>9</v>
      </c>
      <c r="G36" s="1" t="s">
        <v>8</v>
      </c>
      <c r="H36" s="1" t="s">
        <v>8</v>
      </c>
      <c r="I36" s="1" t="s">
        <v>8</v>
      </c>
      <c r="J36" s="6">
        <v>19.063169479370117</v>
      </c>
      <c r="K36" s="6">
        <v>19.092623</v>
      </c>
      <c r="L36" s="6">
        <v>3.1797744000000003E-2</v>
      </c>
      <c r="M36" s="12"/>
      <c r="N36" s="7"/>
      <c r="O36" s="7"/>
      <c r="P36" s="9"/>
      <c r="Q36" s="8"/>
      <c r="R36" s="7"/>
    </row>
    <row r="37" spans="1:27" s="13" customFormat="1" x14ac:dyDescent="0.15">
      <c r="A37" s="17"/>
      <c r="B37" s="54" t="s">
        <v>40</v>
      </c>
      <c r="C37" s="1">
        <v>34</v>
      </c>
      <c r="D37" s="1" t="s">
        <v>38</v>
      </c>
      <c r="E37" s="1" t="s">
        <v>37</v>
      </c>
      <c r="F37" s="1" t="s">
        <v>9</v>
      </c>
      <c r="G37" s="1" t="s">
        <v>8</v>
      </c>
      <c r="H37" s="1" t="s">
        <v>8</v>
      </c>
      <c r="I37" s="1" t="s">
        <v>8</v>
      </c>
      <c r="J37" s="6">
        <v>19.126335144042969</v>
      </c>
      <c r="K37" s="6">
        <v>19.092623</v>
      </c>
      <c r="L37" s="6">
        <v>3.1797744000000003E-2</v>
      </c>
      <c r="M37" s="20"/>
      <c r="N37" s="14"/>
      <c r="O37" s="14"/>
      <c r="P37" s="16"/>
      <c r="Q37" s="15"/>
      <c r="R37" s="14"/>
      <c r="T37" s="1"/>
      <c r="U37" s="1"/>
      <c r="V37" s="1"/>
      <c r="W37" s="1"/>
      <c r="X37" s="1"/>
      <c r="Y37" s="1"/>
      <c r="Z37" s="1"/>
      <c r="AA37" s="1"/>
    </row>
    <row r="38" spans="1:27" x14ac:dyDescent="0.15">
      <c r="B38" s="54"/>
      <c r="J38" s="6"/>
      <c r="K38" s="6"/>
      <c r="L38" s="6"/>
      <c r="M38" s="12"/>
      <c r="N38" s="7"/>
      <c r="O38" s="7"/>
      <c r="P38" s="9"/>
      <c r="Q38" s="8"/>
      <c r="R38" s="7"/>
    </row>
    <row r="39" spans="1:27" s="60" customFormat="1" x14ac:dyDescent="0.15">
      <c r="A39" s="58" t="s">
        <v>78</v>
      </c>
      <c r="B39" s="59" t="s">
        <v>77</v>
      </c>
      <c r="C39" s="60" t="s">
        <v>80</v>
      </c>
      <c r="D39" s="60" t="s">
        <v>79</v>
      </c>
      <c r="E39" s="61" t="s">
        <v>76</v>
      </c>
      <c r="F39" s="60" t="s">
        <v>75</v>
      </c>
      <c r="G39" s="62" t="s">
        <v>160</v>
      </c>
      <c r="H39" s="60" t="s">
        <v>74</v>
      </c>
      <c r="I39" s="60" t="s">
        <v>73</v>
      </c>
      <c r="J39" s="63" t="s">
        <v>72</v>
      </c>
      <c r="K39" s="63" t="s">
        <v>71</v>
      </c>
      <c r="L39" s="60" t="s">
        <v>70</v>
      </c>
      <c r="M39" s="58" t="s">
        <v>69</v>
      </c>
      <c r="N39" s="58" t="s">
        <v>68</v>
      </c>
      <c r="O39" s="58" t="s">
        <v>67</v>
      </c>
      <c r="P39" s="64" t="s">
        <v>66</v>
      </c>
      <c r="Q39" s="65" t="s">
        <v>65</v>
      </c>
      <c r="R39" s="58" t="s">
        <v>64</v>
      </c>
    </row>
    <row r="40" spans="1:27" s="18" customFormat="1" x14ac:dyDescent="0.15">
      <c r="A40" s="22" t="s">
        <v>83</v>
      </c>
      <c r="B40" s="54" t="s">
        <v>34</v>
      </c>
      <c r="C40" s="56">
        <v>3</v>
      </c>
      <c r="D40" s="56" t="s">
        <v>34</v>
      </c>
      <c r="E40" s="56" t="s">
        <v>31</v>
      </c>
      <c r="F40" s="56" t="s">
        <v>4</v>
      </c>
      <c r="G40" s="56" t="s">
        <v>8</v>
      </c>
      <c r="H40" s="56" t="s">
        <v>8</v>
      </c>
      <c r="I40" s="56" t="s">
        <v>8</v>
      </c>
      <c r="J40" s="55">
        <v>6.5042119026184082</v>
      </c>
      <c r="K40" s="55">
        <v>6.5831493999999999</v>
      </c>
      <c r="L40" s="55">
        <v>6.8994395E-2</v>
      </c>
      <c r="M40" s="12">
        <f>J43-J40</f>
        <v>11.509532451629639</v>
      </c>
      <c r="N40" s="21">
        <f>J43-J40</f>
        <v>11.509532451629639</v>
      </c>
      <c r="O40" s="12">
        <f>M40-N40</f>
        <v>0</v>
      </c>
      <c r="P40" s="11">
        <f>2^(-O40)</f>
        <v>1</v>
      </c>
      <c r="Q40" s="10">
        <f>AVERAGE(P40:P42)</f>
        <v>1</v>
      </c>
      <c r="R40" s="12">
        <f>LOG(P40,2)</f>
        <v>0</v>
      </c>
      <c r="T40" s="1"/>
      <c r="U40" s="66"/>
      <c r="V40" s="71" t="s">
        <v>96</v>
      </c>
      <c r="W40" s="71"/>
      <c r="X40" s="71"/>
      <c r="Y40" s="71" t="s">
        <v>97</v>
      </c>
      <c r="Z40" s="71"/>
      <c r="AA40" s="71"/>
    </row>
    <row r="41" spans="1:27" x14ac:dyDescent="0.15">
      <c r="A41" s="57" t="s">
        <v>158</v>
      </c>
      <c r="B41" s="54" t="s">
        <v>34</v>
      </c>
      <c r="C41" s="56">
        <v>15</v>
      </c>
      <c r="D41" s="56" t="s">
        <v>33</v>
      </c>
      <c r="E41" s="56" t="s">
        <v>31</v>
      </c>
      <c r="F41" s="56" t="s">
        <v>4</v>
      </c>
      <c r="G41" s="56" t="s">
        <v>8</v>
      </c>
      <c r="H41" s="56" t="s">
        <v>8</v>
      </c>
      <c r="I41" s="56" t="s">
        <v>8</v>
      </c>
      <c r="J41" s="55">
        <v>6.6319389343261719</v>
      </c>
      <c r="K41" s="55">
        <v>6.5831493999999999</v>
      </c>
      <c r="L41" s="55">
        <v>6.8994395E-2</v>
      </c>
      <c r="M41" s="12">
        <f>J44-J41</f>
        <v>11.125984191894531</v>
      </c>
      <c r="N41" s="21">
        <f>J44-J41</f>
        <v>11.125984191894531</v>
      </c>
      <c r="O41" s="12">
        <f>M41-N41</f>
        <v>0</v>
      </c>
      <c r="P41" s="11">
        <f>2^(-O41)</f>
        <v>1</v>
      </c>
      <c r="Q41" s="10"/>
      <c r="R41" s="12">
        <f>LOG(P41,2)</f>
        <v>0</v>
      </c>
      <c r="U41" s="66" t="s">
        <v>96</v>
      </c>
      <c r="V41" s="67">
        <f>P40</f>
        <v>1</v>
      </c>
      <c r="W41" s="67">
        <f>P41</f>
        <v>1</v>
      </c>
      <c r="X41" s="67">
        <f>P42</f>
        <v>1</v>
      </c>
      <c r="Y41" s="67">
        <f>P46</f>
        <v>1.3743248624495719</v>
      </c>
      <c r="Z41" s="67">
        <f>P47</f>
        <v>1.0026473140998848</v>
      </c>
      <c r="AA41" s="67">
        <f>P48</f>
        <v>1.0175110353437891</v>
      </c>
    </row>
    <row r="42" spans="1:27" x14ac:dyDescent="0.15">
      <c r="B42" s="54" t="s">
        <v>34</v>
      </c>
      <c r="C42" s="56">
        <v>27</v>
      </c>
      <c r="D42" s="56" t="s">
        <v>32</v>
      </c>
      <c r="E42" s="56" t="s">
        <v>31</v>
      </c>
      <c r="F42" s="56" t="s">
        <v>4</v>
      </c>
      <c r="G42" s="56" t="s">
        <v>8</v>
      </c>
      <c r="H42" s="56" t="s">
        <v>8</v>
      </c>
      <c r="I42" s="56" t="s">
        <v>8</v>
      </c>
      <c r="J42" s="55">
        <v>6.6132974624633789</v>
      </c>
      <c r="K42" s="55">
        <v>6.5831493999999999</v>
      </c>
      <c r="L42" s="55">
        <v>6.8994395E-2</v>
      </c>
      <c r="M42" s="12">
        <f>J45-J42</f>
        <v>11.323601722717285</v>
      </c>
      <c r="N42" s="21">
        <f>J45-J42</f>
        <v>11.323601722717285</v>
      </c>
      <c r="O42" s="12">
        <f>M42-N42</f>
        <v>0</v>
      </c>
      <c r="P42" s="11">
        <f>2^(-O42)</f>
        <v>1</v>
      </c>
      <c r="Q42" s="10"/>
      <c r="R42" s="12">
        <f>LOG(P42,2)</f>
        <v>0</v>
      </c>
      <c r="U42" s="66" t="s">
        <v>161</v>
      </c>
      <c r="V42" s="67">
        <f>P52</f>
        <v>0.41143927750295983</v>
      </c>
      <c r="W42" s="67">
        <f>P53</f>
        <v>0.38398199896599644</v>
      </c>
      <c r="X42" s="67">
        <f>P54</f>
        <v>0.33350704153884253</v>
      </c>
      <c r="Y42" s="67">
        <f>P58</f>
        <v>0.87063729031791337</v>
      </c>
      <c r="Z42" s="67">
        <f>P59</f>
        <v>0.78873721237451944</v>
      </c>
      <c r="AA42" s="67">
        <f>P60</f>
        <v>0.8038283757422563</v>
      </c>
    </row>
    <row r="43" spans="1:27" x14ac:dyDescent="0.15">
      <c r="B43" s="54" t="s">
        <v>34</v>
      </c>
      <c r="C43" s="1">
        <v>3</v>
      </c>
      <c r="D43" s="1" t="s">
        <v>34</v>
      </c>
      <c r="E43" s="1" t="s">
        <v>31</v>
      </c>
      <c r="F43" s="1" t="s">
        <v>9</v>
      </c>
      <c r="G43" s="1" t="s">
        <v>8</v>
      </c>
      <c r="H43" s="1" t="s">
        <v>8</v>
      </c>
      <c r="I43" s="1" t="s">
        <v>8</v>
      </c>
      <c r="J43" s="6">
        <v>18.013744354248047</v>
      </c>
      <c r="K43" s="6">
        <v>17.902857000000001</v>
      </c>
      <c r="L43" s="6">
        <v>0.13126442999999999</v>
      </c>
      <c r="M43" s="12"/>
      <c r="N43" s="7"/>
      <c r="O43" s="7"/>
      <c r="P43" s="9"/>
      <c r="Q43" s="8"/>
      <c r="R43" s="7"/>
      <c r="U43" s="66" t="s">
        <v>162</v>
      </c>
      <c r="V43" s="67">
        <f>P64</f>
        <v>0.86674512023239303</v>
      </c>
      <c r="W43" s="67">
        <f>P65</f>
        <v>0.73531953308815001</v>
      </c>
      <c r="X43" s="67">
        <f>P66</f>
        <v>0.89301229143100458</v>
      </c>
      <c r="Y43" s="67">
        <f>P70</f>
        <v>1.172461335971916</v>
      </c>
      <c r="Z43" s="67">
        <f>P71</f>
        <v>0.90762002868641756</v>
      </c>
      <c r="AA43" s="67">
        <f>P72</f>
        <v>1.3492248671638349</v>
      </c>
    </row>
    <row r="44" spans="1:27" x14ac:dyDescent="0.15">
      <c r="B44" s="54" t="s">
        <v>34</v>
      </c>
      <c r="C44" s="1">
        <v>15</v>
      </c>
      <c r="D44" s="1" t="s">
        <v>33</v>
      </c>
      <c r="E44" s="1" t="s">
        <v>31</v>
      </c>
      <c r="F44" s="1" t="s">
        <v>9</v>
      </c>
      <c r="G44" s="1" t="s">
        <v>8</v>
      </c>
      <c r="H44" s="1" t="s">
        <v>8</v>
      </c>
      <c r="I44" s="1" t="s">
        <v>8</v>
      </c>
      <c r="J44" s="6">
        <v>17.757923126220703</v>
      </c>
      <c r="K44" s="6">
        <v>17.902857000000001</v>
      </c>
      <c r="L44" s="6">
        <v>0.13126442999999999</v>
      </c>
      <c r="M44" s="12"/>
      <c r="N44" s="7"/>
      <c r="O44" s="7"/>
      <c r="P44" s="9"/>
      <c r="Q44" s="8"/>
      <c r="R44" s="7"/>
    </row>
    <row r="45" spans="1:27" s="13" customFormat="1" x14ac:dyDescent="0.15">
      <c r="A45" s="17"/>
      <c r="B45" s="54" t="s">
        <v>34</v>
      </c>
      <c r="C45" s="1">
        <v>27</v>
      </c>
      <c r="D45" s="1" t="s">
        <v>32</v>
      </c>
      <c r="E45" s="1" t="s">
        <v>31</v>
      </c>
      <c r="F45" s="1" t="s">
        <v>9</v>
      </c>
      <c r="G45" s="1" t="s">
        <v>8</v>
      </c>
      <c r="H45" s="1" t="s">
        <v>8</v>
      </c>
      <c r="I45" s="1" t="s">
        <v>8</v>
      </c>
      <c r="J45" s="6">
        <v>17.936899185180664</v>
      </c>
      <c r="K45" s="6">
        <v>17.902857000000001</v>
      </c>
      <c r="L45" s="6">
        <v>0.13126442999999999</v>
      </c>
      <c r="M45" s="20"/>
      <c r="N45" s="14"/>
      <c r="O45" s="14"/>
      <c r="P45" s="16"/>
      <c r="Q45" s="15"/>
      <c r="R45" s="14"/>
      <c r="T45" s="1"/>
      <c r="U45" s="1"/>
      <c r="V45" s="1"/>
      <c r="W45" s="1"/>
      <c r="X45" s="1"/>
      <c r="Y45" s="1"/>
      <c r="Z45" s="1"/>
      <c r="AA45" s="1"/>
    </row>
    <row r="46" spans="1:27" s="18" customFormat="1" x14ac:dyDescent="0.15">
      <c r="A46" s="19" t="s">
        <v>84</v>
      </c>
      <c r="B46" s="54" t="s">
        <v>30</v>
      </c>
      <c r="C46" s="56">
        <v>4</v>
      </c>
      <c r="D46" s="56" t="s">
        <v>30</v>
      </c>
      <c r="E46" s="56" t="s">
        <v>27</v>
      </c>
      <c r="F46" s="56" t="s">
        <v>4</v>
      </c>
      <c r="G46" s="56" t="s">
        <v>8</v>
      </c>
      <c r="H46" s="56" t="s">
        <v>8</v>
      </c>
      <c r="I46" s="56" t="s">
        <v>8</v>
      </c>
      <c r="J46" s="55">
        <v>6.7564740180969238</v>
      </c>
      <c r="K46" s="55">
        <v>6.7886696000000004</v>
      </c>
      <c r="L46" s="55">
        <v>4.2924944E-2</v>
      </c>
      <c r="M46" s="12">
        <f>J49-J46</f>
        <v>11.050809383392334</v>
      </c>
      <c r="N46" s="12">
        <f>$N$40</f>
        <v>11.509532451629639</v>
      </c>
      <c r="O46" s="12">
        <f>M46-N46</f>
        <v>-0.45872306823730469</v>
      </c>
      <c r="P46" s="11">
        <f>2^(-O46)</f>
        <v>1.3743248624495719</v>
      </c>
      <c r="Q46" s="10">
        <f>AVERAGE(P46:P48)</f>
        <v>1.1314944039644153</v>
      </c>
      <c r="R46" s="12">
        <f>LOG(P46,2)</f>
        <v>0.45872306823730474</v>
      </c>
      <c r="T46" s="1"/>
      <c r="U46" s="1"/>
      <c r="V46" s="1"/>
      <c r="W46" s="1"/>
      <c r="X46" s="1"/>
      <c r="Y46" s="1"/>
      <c r="Z46" s="1"/>
      <c r="AA46" s="1"/>
    </row>
    <row r="47" spans="1:27" x14ac:dyDescent="0.15">
      <c r="B47" s="54" t="s">
        <v>30</v>
      </c>
      <c r="C47" s="56">
        <v>16</v>
      </c>
      <c r="D47" s="56" t="s">
        <v>29</v>
      </c>
      <c r="E47" s="56" t="s">
        <v>27</v>
      </c>
      <c r="F47" s="56" t="s">
        <v>4</v>
      </c>
      <c r="G47" s="56" t="s">
        <v>8</v>
      </c>
      <c r="H47" s="56" t="s">
        <v>8</v>
      </c>
      <c r="I47" s="56" t="s">
        <v>8</v>
      </c>
      <c r="J47" s="55">
        <v>6.8374037742614746</v>
      </c>
      <c r="K47" s="55">
        <v>6.7886696000000004</v>
      </c>
      <c r="L47" s="55">
        <v>4.2924944E-2</v>
      </c>
      <c r="M47" s="12">
        <f>J50-J47</f>
        <v>11.122169971466064</v>
      </c>
      <c r="N47" s="7">
        <f>$N$41</f>
        <v>11.125984191894531</v>
      </c>
      <c r="O47" s="12">
        <f>M47-N47</f>
        <v>-3.8142204284667969E-3</v>
      </c>
      <c r="P47" s="11">
        <f>2^(-O47)</f>
        <v>1.0026473140998848</v>
      </c>
      <c r="Q47" s="10"/>
      <c r="R47" s="12">
        <f>LOG(P47,2)</f>
        <v>3.8142204284666421E-3</v>
      </c>
    </row>
    <row r="48" spans="1:27" x14ac:dyDescent="0.15">
      <c r="B48" s="54" t="s">
        <v>30</v>
      </c>
      <c r="C48" s="56">
        <v>28</v>
      </c>
      <c r="D48" s="56" t="s">
        <v>28</v>
      </c>
      <c r="E48" s="56" t="s">
        <v>27</v>
      </c>
      <c r="F48" s="56" t="s">
        <v>4</v>
      </c>
      <c r="G48" s="56" t="s">
        <v>8</v>
      </c>
      <c r="H48" s="56" t="s">
        <v>8</v>
      </c>
      <c r="I48" s="56" t="s">
        <v>8</v>
      </c>
      <c r="J48" s="55">
        <v>6.7721309661865234</v>
      </c>
      <c r="K48" s="55">
        <v>6.7886696000000004</v>
      </c>
      <c r="L48" s="55">
        <v>4.2924944E-2</v>
      </c>
      <c r="M48" s="12">
        <f>J51-J48</f>
        <v>11.298557281494141</v>
      </c>
      <c r="N48" s="7">
        <f>$N$42</f>
        <v>11.323601722717285</v>
      </c>
      <c r="O48" s="12">
        <f>M48-N48</f>
        <v>-2.5044441223144531E-2</v>
      </c>
      <c r="P48" s="11">
        <f>2^(-O48)</f>
        <v>1.0175110353437891</v>
      </c>
      <c r="Q48" s="10"/>
      <c r="R48" s="12">
        <f>LOG(P48,2)</f>
        <v>2.5044441223144562E-2</v>
      </c>
    </row>
    <row r="49" spans="1:27" x14ac:dyDescent="0.15">
      <c r="B49" s="54" t="s">
        <v>30</v>
      </c>
      <c r="C49" s="1">
        <v>4</v>
      </c>
      <c r="D49" s="1" t="s">
        <v>30</v>
      </c>
      <c r="E49" s="1" t="s">
        <v>27</v>
      </c>
      <c r="F49" s="1" t="s">
        <v>9</v>
      </c>
      <c r="G49" s="1" t="s">
        <v>8</v>
      </c>
      <c r="H49" s="1" t="s">
        <v>8</v>
      </c>
      <c r="I49" s="1" t="s">
        <v>8</v>
      </c>
      <c r="J49" s="6">
        <v>17.807283401489258</v>
      </c>
      <c r="K49" s="6">
        <v>17.945848000000002</v>
      </c>
      <c r="L49" s="6">
        <v>0.13223772</v>
      </c>
      <c r="M49" s="12"/>
      <c r="N49" s="7"/>
      <c r="O49" s="7"/>
      <c r="P49" s="9"/>
      <c r="Q49" s="8"/>
      <c r="R49" s="7"/>
    </row>
    <row r="50" spans="1:27" x14ac:dyDescent="0.15">
      <c r="B50" s="54" t="s">
        <v>30</v>
      </c>
      <c r="C50" s="1">
        <v>16</v>
      </c>
      <c r="D50" s="1" t="s">
        <v>29</v>
      </c>
      <c r="E50" s="1" t="s">
        <v>27</v>
      </c>
      <c r="F50" s="1" t="s">
        <v>9</v>
      </c>
      <c r="G50" s="1" t="s">
        <v>8</v>
      </c>
      <c r="H50" s="1" t="s">
        <v>8</v>
      </c>
      <c r="I50" s="1" t="s">
        <v>8</v>
      </c>
      <c r="J50" s="6">
        <v>17.959573745727539</v>
      </c>
      <c r="K50" s="6">
        <v>17.945848000000002</v>
      </c>
      <c r="L50" s="6">
        <v>0.13223772</v>
      </c>
      <c r="M50" s="12"/>
      <c r="N50" s="7"/>
      <c r="O50" s="7"/>
      <c r="P50" s="9"/>
      <c r="Q50" s="8"/>
      <c r="R50" s="7"/>
    </row>
    <row r="51" spans="1:27" s="13" customFormat="1" x14ac:dyDescent="0.15">
      <c r="A51" s="17"/>
      <c r="B51" s="54" t="s">
        <v>30</v>
      </c>
      <c r="C51" s="1">
        <v>28</v>
      </c>
      <c r="D51" s="1" t="s">
        <v>28</v>
      </c>
      <c r="E51" s="1" t="s">
        <v>27</v>
      </c>
      <c r="F51" s="1" t="s">
        <v>9</v>
      </c>
      <c r="G51" s="1" t="s">
        <v>8</v>
      </c>
      <c r="H51" s="1" t="s">
        <v>8</v>
      </c>
      <c r="I51" s="1" t="s">
        <v>8</v>
      </c>
      <c r="J51" s="6">
        <v>18.070688247680664</v>
      </c>
      <c r="K51" s="6">
        <v>17.945848000000002</v>
      </c>
      <c r="L51" s="6">
        <v>0.13223772</v>
      </c>
      <c r="M51" s="20"/>
      <c r="N51" s="14"/>
      <c r="O51" s="14"/>
      <c r="P51" s="16"/>
      <c r="Q51" s="15"/>
      <c r="R51" s="14"/>
      <c r="T51" s="1"/>
      <c r="U51" s="1"/>
      <c r="V51" s="1"/>
      <c r="W51" s="1"/>
      <c r="X51" s="1"/>
      <c r="Y51" s="1"/>
      <c r="Z51" s="1"/>
      <c r="AA51" s="1"/>
    </row>
    <row r="52" spans="1:27" x14ac:dyDescent="0.15">
      <c r="A52" s="2" t="s">
        <v>87</v>
      </c>
      <c r="B52" s="54" t="s">
        <v>26</v>
      </c>
      <c r="C52" s="56">
        <v>7</v>
      </c>
      <c r="D52" s="56" t="s">
        <v>26</v>
      </c>
      <c r="E52" s="56" t="s">
        <v>23</v>
      </c>
      <c r="F52" s="56" t="s">
        <v>4</v>
      </c>
      <c r="G52" s="56" t="s">
        <v>8</v>
      </c>
      <c r="H52" s="56" t="s">
        <v>8</v>
      </c>
      <c r="I52" s="56" t="s">
        <v>8</v>
      </c>
      <c r="J52" s="55">
        <v>6.6000576019287109</v>
      </c>
      <c r="K52" s="55">
        <v>6.7946809999999997</v>
      </c>
      <c r="L52" s="55">
        <v>0.42324056999999998</v>
      </c>
      <c r="M52" s="12">
        <f>J55-J52</f>
        <v>12.790781021118164</v>
      </c>
      <c r="N52" s="12">
        <f>$N$40</f>
        <v>11.509532451629639</v>
      </c>
      <c r="O52" s="7">
        <f>M52-N52</f>
        <v>1.2812485694885254</v>
      </c>
      <c r="P52" s="9">
        <f>2^(-O52)</f>
        <v>0.41143927750295983</v>
      </c>
      <c r="Q52" s="8">
        <f>AVERAGE(P52:P54)</f>
        <v>0.37630943933593297</v>
      </c>
      <c r="R52" s="7">
        <f>LOG(P52,2)</f>
        <v>-1.2812485694885256</v>
      </c>
    </row>
    <row r="53" spans="1:27" x14ac:dyDescent="0.15">
      <c r="B53" s="54" t="s">
        <v>26</v>
      </c>
      <c r="C53" s="56">
        <v>19</v>
      </c>
      <c r="D53" s="56" t="s">
        <v>25</v>
      </c>
      <c r="E53" s="56" t="s">
        <v>23</v>
      </c>
      <c r="F53" s="56" t="s">
        <v>4</v>
      </c>
      <c r="G53" s="56" t="s">
        <v>8</v>
      </c>
      <c r="H53" s="56" t="s">
        <v>8</v>
      </c>
      <c r="I53" s="56" t="s">
        <v>8</v>
      </c>
      <c r="J53" s="55">
        <v>7.2802243232727051</v>
      </c>
      <c r="K53" s="55">
        <v>6.7946809999999997</v>
      </c>
      <c r="L53" s="55">
        <v>0.42324056999999998</v>
      </c>
      <c r="M53" s="12">
        <f>J56-J53</f>
        <v>12.506873607635498</v>
      </c>
      <c r="N53" s="7">
        <f>$N$41</f>
        <v>11.125984191894531</v>
      </c>
      <c r="O53" s="12">
        <f>M53-N53</f>
        <v>1.3808894157409668</v>
      </c>
      <c r="P53" s="11">
        <f>2^(-O53)</f>
        <v>0.38398199896599644</v>
      </c>
      <c r="Q53" s="10"/>
      <c r="R53" s="12">
        <f>LOG(P53,2)</f>
        <v>-1.3808894157409666</v>
      </c>
    </row>
    <row r="54" spans="1:27" x14ac:dyDescent="0.15">
      <c r="B54" s="54" t="s">
        <v>26</v>
      </c>
      <c r="C54" s="56">
        <v>31</v>
      </c>
      <c r="D54" s="56" t="s">
        <v>24</v>
      </c>
      <c r="E54" s="56" t="s">
        <v>23</v>
      </c>
      <c r="F54" s="56" t="s">
        <v>4</v>
      </c>
      <c r="G54" s="56" t="s">
        <v>8</v>
      </c>
      <c r="H54" s="56" t="s">
        <v>8</v>
      </c>
      <c r="I54" s="56" t="s">
        <v>8</v>
      </c>
      <c r="J54" s="55">
        <v>6.503760814666748</v>
      </c>
      <c r="K54" s="55">
        <v>6.7946809999999997</v>
      </c>
      <c r="L54" s="55">
        <v>0.42324056999999998</v>
      </c>
      <c r="M54" s="12">
        <f>J57-J54</f>
        <v>12.907812595367432</v>
      </c>
      <c r="N54" s="7">
        <f>$N$42</f>
        <v>11.323601722717285</v>
      </c>
      <c r="O54" s="12">
        <f>M54-N54</f>
        <v>1.5842108726501465</v>
      </c>
      <c r="P54" s="11">
        <f>2^(-O54)</f>
        <v>0.33350704153884253</v>
      </c>
      <c r="Q54" s="10"/>
      <c r="R54" s="12">
        <f>LOG(P54,2)</f>
        <v>-1.584210872650146</v>
      </c>
    </row>
    <row r="55" spans="1:27" x14ac:dyDescent="0.15">
      <c r="B55" s="54" t="s">
        <v>26</v>
      </c>
      <c r="C55" s="1">
        <v>7</v>
      </c>
      <c r="D55" s="1" t="s">
        <v>26</v>
      </c>
      <c r="E55" s="1" t="s">
        <v>23</v>
      </c>
      <c r="F55" s="1" t="s">
        <v>9</v>
      </c>
      <c r="G55" s="1" t="s">
        <v>8</v>
      </c>
      <c r="H55" s="1" t="s">
        <v>8</v>
      </c>
      <c r="I55" s="1" t="s">
        <v>8</v>
      </c>
      <c r="J55" s="6">
        <v>19.390838623046875</v>
      </c>
      <c r="K55" s="6">
        <v>19.529837000000001</v>
      </c>
      <c r="L55" s="6">
        <v>0.22303588999999999</v>
      </c>
      <c r="M55" s="12"/>
      <c r="N55" s="7"/>
      <c r="O55" s="7"/>
      <c r="P55" s="9"/>
      <c r="Q55" s="8"/>
      <c r="R55" s="7"/>
    </row>
    <row r="56" spans="1:27" x14ac:dyDescent="0.15">
      <c r="B56" s="54" t="s">
        <v>26</v>
      </c>
      <c r="C56" s="1">
        <v>19</v>
      </c>
      <c r="D56" s="1" t="s">
        <v>25</v>
      </c>
      <c r="E56" s="1" t="s">
        <v>23</v>
      </c>
      <c r="F56" s="1" t="s">
        <v>9</v>
      </c>
      <c r="G56" s="1" t="s">
        <v>8</v>
      </c>
      <c r="H56" s="1" t="s">
        <v>8</v>
      </c>
      <c r="I56" s="1" t="s">
        <v>8</v>
      </c>
      <c r="J56" s="6">
        <v>19.787097930908203</v>
      </c>
      <c r="K56" s="6">
        <v>19.529837000000001</v>
      </c>
      <c r="L56" s="6">
        <v>0.22303588999999999</v>
      </c>
      <c r="M56" s="12"/>
      <c r="N56" s="7"/>
      <c r="O56" s="7"/>
      <c r="P56" s="9"/>
      <c r="Q56" s="8"/>
      <c r="R56" s="7"/>
    </row>
    <row r="57" spans="1:27" x14ac:dyDescent="0.15">
      <c r="B57" s="54" t="s">
        <v>26</v>
      </c>
      <c r="C57" s="1">
        <v>31</v>
      </c>
      <c r="D57" s="1" t="s">
        <v>24</v>
      </c>
      <c r="E57" s="1" t="s">
        <v>23</v>
      </c>
      <c r="F57" s="1" t="s">
        <v>9</v>
      </c>
      <c r="G57" s="1" t="s">
        <v>8</v>
      </c>
      <c r="H57" s="1" t="s">
        <v>8</v>
      </c>
      <c r="I57" s="1" t="s">
        <v>8</v>
      </c>
      <c r="J57" s="6">
        <v>19.41157341003418</v>
      </c>
      <c r="K57" s="6">
        <v>19.529837000000001</v>
      </c>
      <c r="L57" s="6">
        <v>0.22303588999999999</v>
      </c>
      <c r="M57" s="20"/>
      <c r="N57" s="7"/>
      <c r="O57" s="7"/>
      <c r="P57" s="9"/>
      <c r="Q57" s="8"/>
      <c r="R57" s="7"/>
    </row>
    <row r="58" spans="1:27" s="18" customFormat="1" x14ac:dyDescent="0.15">
      <c r="A58" s="19" t="s">
        <v>88</v>
      </c>
      <c r="B58" s="54" t="s">
        <v>22</v>
      </c>
      <c r="C58" s="56">
        <v>8</v>
      </c>
      <c r="D58" s="56" t="s">
        <v>22</v>
      </c>
      <c r="E58" s="56" t="s">
        <v>19</v>
      </c>
      <c r="F58" s="56" t="s">
        <v>4</v>
      </c>
      <c r="G58" s="56" t="s">
        <v>8</v>
      </c>
      <c r="H58" s="56" t="s">
        <v>8</v>
      </c>
      <c r="I58" s="56" t="s">
        <v>8</v>
      </c>
      <c r="J58" s="55">
        <v>8.6133975982666016</v>
      </c>
      <c r="K58" s="55">
        <v>8.8430510000000009</v>
      </c>
      <c r="L58" s="55">
        <v>0.35087975999999998</v>
      </c>
      <c r="M58" s="12">
        <f>J61-J58</f>
        <v>11.709388732910156</v>
      </c>
      <c r="N58" s="12">
        <f>$N$40</f>
        <v>11.509532451629639</v>
      </c>
      <c r="O58" s="12">
        <f>M58-N58</f>
        <v>0.19985628128051758</v>
      </c>
      <c r="P58" s="11">
        <f>2^(-O58)</f>
        <v>0.87063729031791337</v>
      </c>
      <c r="Q58" s="10">
        <f>AVERAGE(P58:P60)</f>
        <v>0.82106762614489626</v>
      </c>
      <c r="R58" s="12">
        <f>LOG(P58,2)</f>
        <v>-0.19985628128051761</v>
      </c>
      <c r="T58" s="1"/>
      <c r="U58" s="1"/>
      <c r="V58" s="1"/>
      <c r="W58" s="1"/>
      <c r="X58" s="1"/>
      <c r="Y58" s="1"/>
      <c r="Z58" s="1"/>
      <c r="AA58" s="1"/>
    </row>
    <row r="59" spans="1:27" x14ac:dyDescent="0.15">
      <c r="B59" s="54" t="s">
        <v>22</v>
      </c>
      <c r="C59" s="56">
        <v>20</v>
      </c>
      <c r="D59" s="56" t="s">
        <v>21</v>
      </c>
      <c r="E59" s="56" t="s">
        <v>19</v>
      </c>
      <c r="F59" s="56" t="s">
        <v>4</v>
      </c>
      <c r="G59" s="56" t="s">
        <v>8</v>
      </c>
      <c r="H59" s="56" t="s">
        <v>8</v>
      </c>
      <c r="I59" s="56" t="s">
        <v>8</v>
      </c>
      <c r="J59" s="55">
        <v>9.2469472885131836</v>
      </c>
      <c r="K59" s="55">
        <v>8.8430510000000009</v>
      </c>
      <c r="L59" s="55">
        <v>0.35087975999999998</v>
      </c>
      <c r="M59" s="12">
        <f>J62-J59</f>
        <v>11.468367576599121</v>
      </c>
      <c r="N59" s="7">
        <f>$N$41</f>
        <v>11.125984191894531</v>
      </c>
      <c r="O59" s="7">
        <f>M59-N59</f>
        <v>0.34238338470458984</v>
      </c>
      <c r="P59" s="11">
        <f>2^(-O59)</f>
        <v>0.78873721237451944</v>
      </c>
      <c r="Q59" s="10"/>
      <c r="R59" s="7">
        <f>LOG(P59,2)</f>
        <v>-0.3423833847045899</v>
      </c>
    </row>
    <row r="60" spans="1:27" x14ac:dyDescent="0.15">
      <c r="B60" s="54" t="s">
        <v>22</v>
      </c>
      <c r="C60" s="56">
        <v>32</v>
      </c>
      <c r="D60" s="56" t="s">
        <v>20</v>
      </c>
      <c r="E60" s="56" t="s">
        <v>19</v>
      </c>
      <c r="F60" s="56" t="s">
        <v>4</v>
      </c>
      <c r="G60" s="56" t="s">
        <v>8</v>
      </c>
      <c r="H60" s="56" t="s">
        <v>8</v>
      </c>
      <c r="I60" s="56" t="s">
        <v>8</v>
      </c>
      <c r="J60" s="55">
        <v>8.6688089370727539</v>
      </c>
      <c r="K60" s="55">
        <v>8.8430510000000009</v>
      </c>
      <c r="L60" s="55">
        <v>0.35087975999999998</v>
      </c>
      <c r="M60" s="12">
        <f>J63-J60</f>
        <v>11.638642311096191</v>
      </c>
      <c r="N60" s="7">
        <f>$N$42</f>
        <v>11.323601722717285</v>
      </c>
      <c r="O60" s="7">
        <f>M60-N60</f>
        <v>0.31504058837890625</v>
      </c>
      <c r="P60" s="11">
        <f>2^(-O60)</f>
        <v>0.8038283757422563</v>
      </c>
      <c r="Q60" s="10"/>
      <c r="R60" s="7">
        <f>LOG(P60,2)</f>
        <v>-0.31504058837890614</v>
      </c>
    </row>
    <row r="61" spans="1:27" x14ac:dyDescent="0.15">
      <c r="B61" s="54" t="s">
        <v>22</v>
      </c>
      <c r="C61" s="1">
        <v>8</v>
      </c>
      <c r="D61" s="1" t="s">
        <v>22</v>
      </c>
      <c r="E61" s="1" t="s">
        <v>19</v>
      </c>
      <c r="F61" s="1" t="s">
        <v>9</v>
      </c>
      <c r="G61" s="1" t="s">
        <v>8</v>
      </c>
      <c r="H61" s="1" t="s">
        <v>8</v>
      </c>
      <c r="I61" s="1" t="s">
        <v>8</v>
      </c>
      <c r="J61" s="6">
        <v>20.322786331176758</v>
      </c>
      <c r="K61" s="6">
        <v>20.448516999999999</v>
      </c>
      <c r="L61" s="6">
        <v>0.23118050000000001</v>
      </c>
      <c r="M61" s="12"/>
      <c r="N61" s="7"/>
      <c r="O61" s="7"/>
      <c r="P61" s="9"/>
      <c r="Q61" s="8"/>
      <c r="R61" s="7"/>
    </row>
    <row r="62" spans="1:27" x14ac:dyDescent="0.15">
      <c r="B62" s="54" t="s">
        <v>22</v>
      </c>
      <c r="C62" s="1">
        <v>20</v>
      </c>
      <c r="D62" s="1" t="s">
        <v>21</v>
      </c>
      <c r="E62" s="1" t="s">
        <v>19</v>
      </c>
      <c r="F62" s="1" t="s">
        <v>9</v>
      </c>
      <c r="G62" s="1" t="s">
        <v>8</v>
      </c>
      <c r="H62" s="1" t="s">
        <v>8</v>
      </c>
      <c r="I62" s="1" t="s">
        <v>8</v>
      </c>
      <c r="J62" s="6">
        <v>20.715314865112305</v>
      </c>
      <c r="K62" s="6">
        <v>20.448516999999999</v>
      </c>
      <c r="L62" s="6">
        <v>0.23118050000000001</v>
      </c>
      <c r="M62" s="12"/>
      <c r="N62" s="7"/>
      <c r="O62" s="7"/>
      <c r="P62" s="9"/>
      <c r="Q62" s="8"/>
      <c r="R62" s="7"/>
    </row>
    <row r="63" spans="1:27" s="13" customFormat="1" x14ac:dyDescent="0.15">
      <c r="A63" s="17"/>
      <c r="B63" s="54" t="s">
        <v>22</v>
      </c>
      <c r="C63" s="1">
        <v>32</v>
      </c>
      <c r="D63" s="1" t="s">
        <v>20</v>
      </c>
      <c r="E63" s="1" t="s">
        <v>19</v>
      </c>
      <c r="F63" s="1" t="s">
        <v>9</v>
      </c>
      <c r="G63" s="1" t="s">
        <v>8</v>
      </c>
      <c r="H63" s="1" t="s">
        <v>8</v>
      </c>
      <c r="I63" s="1" t="s">
        <v>8</v>
      </c>
      <c r="J63" s="6">
        <v>20.307451248168945</v>
      </c>
      <c r="K63" s="6">
        <v>20.448516999999999</v>
      </c>
      <c r="L63" s="6">
        <v>0.23118050000000001</v>
      </c>
      <c r="M63" s="20"/>
      <c r="N63" s="14"/>
      <c r="O63" s="14"/>
      <c r="P63" s="16"/>
      <c r="Q63" s="15"/>
      <c r="R63" s="14"/>
      <c r="T63" s="1"/>
      <c r="U63" s="1"/>
      <c r="V63" s="1"/>
      <c r="W63" s="1"/>
      <c r="X63" s="1"/>
      <c r="Y63" s="1"/>
      <c r="Z63" s="1"/>
      <c r="AA63" s="1"/>
    </row>
    <row r="64" spans="1:27" x14ac:dyDescent="0.15">
      <c r="A64" s="2" t="s">
        <v>91</v>
      </c>
      <c r="B64" s="54" t="s">
        <v>18</v>
      </c>
      <c r="C64" s="56">
        <v>11</v>
      </c>
      <c r="D64" s="56" t="s">
        <v>18</v>
      </c>
      <c r="E64" s="56" t="s">
        <v>15</v>
      </c>
      <c r="F64" s="56" t="s">
        <v>4</v>
      </c>
      <c r="G64" s="56" t="s">
        <v>8</v>
      </c>
      <c r="H64" s="56" t="s">
        <v>8</v>
      </c>
      <c r="I64" s="56" t="s">
        <v>8</v>
      </c>
      <c r="J64" s="55">
        <v>8.5379638671875</v>
      </c>
      <c r="K64" s="55">
        <v>8.7009849999999993</v>
      </c>
      <c r="L64" s="55">
        <v>0.18061002000000001</v>
      </c>
      <c r="M64" s="12">
        <f>J67-J64</f>
        <v>11.715852737426758</v>
      </c>
      <c r="N64" s="12">
        <f>$N$40</f>
        <v>11.509532451629639</v>
      </c>
      <c r="O64" s="7">
        <f>M64-N64</f>
        <v>0.20632028579711914</v>
      </c>
      <c r="P64" s="9">
        <f>2^(-O64)</f>
        <v>0.86674512023239303</v>
      </c>
      <c r="Q64" s="8">
        <f>AVERAGE(P64:P66)</f>
        <v>0.83169231491718243</v>
      </c>
      <c r="R64" s="7">
        <f>LOG(P64,2)</f>
        <v>-0.20632028579711906</v>
      </c>
    </row>
    <row r="65" spans="1:27" x14ac:dyDescent="0.15">
      <c r="B65" s="54" t="s">
        <v>18</v>
      </c>
      <c r="C65" s="56">
        <v>23</v>
      </c>
      <c r="D65" s="56" t="s">
        <v>17</v>
      </c>
      <c r="E65" s="56" t="s">
        <v>15</v>
      </c>
      <c r="F65" s="56" t="s">
        <v>4</v>
      </c>
      <c r="G65" s="56" t="s">
        <v>8</v>
      </c>
      <c r="H65" s="56" t="s">
        <v>8</v>
      </c>
      <c r="I65" s="56" t="s">
        <v>8</v>
      </c>
      <c r="J65" s="55">
        <v>8.6698541641235352</v>
      </c>
      <c r="K65" s="55">
        <v>8.7009849999999993</v>
      </c>
      <c r="L65" s="55">
        <v>0.18061002000000001</v>
      </c>
      <c r="M65" s="12">
        <f>J68-J65</f>
        <v>11.569540977478027</v>
      </c>
      <c r="N65" s="7">
        <f>$N$41</f>
        <v>11.125984191894531</v>
      </c>
      <c r="O65" s="12">
        <f>M65-N65</f>
        <v>0.44355678558349609</v>
      </c>
      <c r="P65" s="11">
        <f>2^(-O65)</f>
        <v>0.73531953308815001</v>
      </c>
      <c r="Q65" s="10"/>
      <c r="R65" s="12">
        <f>LOG(P65,2)</f>
        <v>-0.44355678558349604</v>
      </c>
    </row>
    <row r="66" spans="1:27" x14ac:dyDescent="0.15">
      <c r="B66" s="54" t="s">
        <v>18</v>
      </c>
      <c r="C66" s="56">
        <v>35</v>
      </c>
      <c r="D66" s="56" t="s">
        <v>16</v>
      </c>
      <c r="E66" s="56" t="s">
        <v>15</v>
      </c>
      <c r="F66" s="56" t="s">
        <v>4</v>
      </c>
      <c r="G66" s="56" t="s">
        <v>8</v>
      </c>
      <c r="H66" s="56" t="s">
        <v>8</v>
      </c>
      <c r="I66" s="56" t="s">
        <v>8</v>
      </c>
      <c r="J66" s="55">
        <v>8.895136833190918</v>
      </c>
      <c r="K66" s="55">
        <v>8.7009849999999993</v>
      </c>
      <c r="L66" s="55">
        <v>0.18061002000000001</v>
      </c>
      <c r="M66" s="12">
        <f>J69-J66</f>
        <v>11.486849784851074</v>
      </c>
      <c r="N66" s="7">
        <f>$N$42</f>
        <v>11.323601722717285</v>
      </c>
      <c r="O66" s="12">
        <f>M66-N66</f>
        <v>0.16324806213378906</v>
      </c>
      <c r="P66" s="11">
        <f>2^(-O66)</f>
        <v>0.89301229143100458</v>
      </c>
      <c r="Q66" s="10"/>
      <c r="R66" s="12">
        <f>LOG(P66,2)</f>
        <v>-0.16324806213378909</v>
      </c>
    </row>
    <row r="67" spans="1:27" x14ac:dyDescent="0.15">
      <c r="B67" s="54" t="s">
        <v>18</v>
      </c>
      <c r="C67" s="1">
        <v>11</v>
      </c>
      <c r="D67" s="1" t="s">
        <v>18</v>
      </c>
      <c r="E67" s="1" t="s">
        <v>15</v>
      </c>
      <c r="F67" s="1" t="s">
        <v>9</v>
      </c>
      <c r="G67" s="1" t="s">
        <v>8</v>
      </c>
      <c r="H67" s="1" t="s">
        <v>8</v>
      </c>
      <c r="I67" s="1" t="s">
        <v>8</v>
      </c>
      <c r="J67" s="6">
        <v>20.253816604614258</v>
      </c>
      <c r="K67" s="6">
        <v>20.291733000000001</v>
      </c>
      <c r="L67" s="6">
        <v>7.8494010000000003E-2</v>
      </c>
      <c r="M67" s="12"/>
      <c r="N67" s="7"/>
      <c r="O67" s="7"/>
      <c r="P67" s="9"/>
      <c r="Q67" s="8"/>
      <c r="R67" s="7"/>
    </row>
    <row r="68" spans="1:27" x14ac:dyDescent="0.15">
      <c r="B68" s="54" t="s">
        <v>18</v>
      </c>
      <c r="C68" s="1">
        <v>23</v>
      </c>
      <c r="D68" s="1" t="s">
        <v>17</v>
      </c>
      <c r="E68" s="1" t="s">
        <v>15</v>
      </c>
      <c r="F68" s="1" t="s">
        <v>9</v>
      </c>
      <c r="G68" s="1" t="s">
        <v>8</v>
      </c>
      <c r="H68" s="1" t="s">
        <v>8</v>
      </c>
      <c r="I68" s="1" t="s">
        <v>8</v>
      </c>
      <c r="J68" s="6">
        <v>20.239395141601562</v>
      </c>
      <c r="K68" s="6">
        <v>20.291733000000001</v>
      </c>
      <c r="L68" s="6">
        <v>7.8494010000000003E-2</v>
      </c>
      <c r="M68" s="12"/>
      <c r="N68" s="7"/>
      <c r="O68" s="7"/>
      <c r="P68" s="9"/>
      <c r="Q68" s="8"/>
      <c r="R68" s="7"/>
    </row>
    <row r="69" spans="1:27" x14ac:dyDescent="0.15">
      <c r="B69" s="54" t="s">
        <v>18</v>
      </c>
      <c r="C69" s="1">
        <v>35</v>
      </c>
      <c r="D69" s="1" t="s">
        <v>16</v>
      </c>
      <c r="E69" s="1" t="s">
        <v>15</v>
      </c>
      <c r="F69" s="1" t="s">
        <v>9</v>
      </c>
      <c r="G69" s="1" t="s">
        <v>8</v>
      </c>
      <c r="H69" s="1" t="s">
        <v>8</v>
      </c>
      <c r="I69" s="1" t="s">
        <v>8</v>
      </c>
      <c r="J69" s="6">
        <v>20.381986618041992</v>
      </c>
      <c r="K69" s="6">
        <v>20.291733000000001</v>
      </c>
      <c r="L69" s="6">
        <v>7.8494010000000003E-2</v>
      </c>
      <c r="M69" s="20"/>
      <c r="N69" s="7"/>
      <c r="O69" s="7"/>
      <c r="P69" s="9"/>
      <c r="Q69" s="8"/>
      <c r="R69" s="7"/>
    </row>
    <row r="70" spans="1:27" s="18" customFormat="1" x14ac:dyDescent="0.15">
      <c r="A70" s="19" t="s">
        <v>92</v>
      </c>
      <c r="B70" s="54" t="s">
        <v>14</v>
      </c>
      <c r="C70" s="56">
        <v>12</v>
      </c>
      <c r="D70" s="56" t="s">
        <v>14</v>
      </c>
      <c r="E70" s="56" t="s">
        <v>11</v>
      </c>
      <c r="F70" s="56" t="s">
        <v>4</v>
      </c>
      <c r="G70" s="56" t="s">
        <v>8</v>
      </c>
      <c r="H70" s="56" t="s">
        <v>8</v>
      </c>
      <c r="I70" s="56" t="s">
        <v>8</v>
      </c>
      <c r="J70" s="55">
        <v>7.6290006637573242</v>
      </c>
      <c r="K70" s="55">
        <v>7.7755190000000001</v>
      </c>
      <c r="L70" s="55">
        <v>0.25811975999999998</v>
      </c>
      <c r="M70" s="12">
        <f>J73-J70</f>
        <v>11.27999210357666</v>
      </c>
      <c r="N70" s="12">
        <f>$N$40</f>
        <v>11.509532451629639</v>
      </c>
      <c r="O70" s="12">
        <f>M70-N70</f>
        <v>-0.22954034805297852</v>
      </c>
      <c r="P70" s="11">
        <f>2^(-O70)</f>
        <v>1.172461335971916</v>
      </c>
      <c r="Q70" s="10">
        <f>AVERAGE(P70:P72)</f>
        <v>1.1431020772740561</v>
      </c>
      <c r="R70" s="12">
        <f>LOG(P70,2)</f>
        <v>0.2295403480529784</v>
      </c>
      <c r="T70" s="1"/>
      <c r="U70" s="1"/>
      <c r="V70" s="1"/>
      <c r="W70" s="1"/>
      <c r="X70" s="1"/>
      <c r="Y70" s="1"/>
      <c r="Z70" s="1"/>
      <c r="AA70" s="1"/>
    </row>
    <row r="71" spans="1:27" x14ac:dyDescent="0.15">
      <c r="B71" s="54" t="s">
        <v>14</v>
      </c>
      <c r="C71" s="56">
        <v>24</v>
      </c>
      <c r="D71" s="56" t="s">
        <v>13</v>
      </c>
      <c r="E71" s="56" t="s">
        <v>11</v>
      </c>
      <c r="F71" s="56" t="s">
        <v>4</v>
      </c>
      <c r="G71" s="56" t="s">
        <v>8</v>
      </c>
      <c r="H71" s="56" t="s">
        <v>8</v>
      </c>
      <c r="I71" s="56" t="s">
        <v>8</v>
      </c>
      <c r="J71" s="55">
        <v>7.624000072479248</v>
      </c>
      <c r="K71" s="55">
        <v>7.7755190000000001</v>
      </c>
      <c r="L71" s="55">
        <v>0.25811975999999998</v>
      </c>
      <c r="M71" s="12">
        <f>J74-J71</f>
        <v>11.265823841094971</v>
      </c>
      <c r="N71" s="7">
        <f>$N$41</f>
        <v>11.125984191894531</v>
      </c>
      <c r="O71" s="12">
        <f>M71-N71</f>
        <v>0.13983964920043945</v>
      </c>
      <c r="P71" s="11">
        <f>2^(-O71)</f>
        <v>0.90762002868641756</v>
      </c>
      <c r="Q71" s="10"/>
      <c r="R71" s="12">
        <f>LOG(P71,2)</f>
        <v>-0.13983964920043956</v>
      </c>
    </row>
    <row r="72" spans="1:27" x14ac:dyDescent="0.15">
      <c r="B72" s="54" t="s">
        <v>14</v>
      </c>
      <c r="C72" s="56">
        <v>36</v>
      </c>
      <c r="D72" s="56" t="s">
        <v>12</v>
      </c>
      <c r="E72" s="56" t="s">
        <v>11</v>
      </c>
      <c r="F72" s="56" t="s">
        <v>4</v>
      </c>
      <c r="G72" s="56" t="s">
        <v>8</v>
      </c>
      <c r="H72" s="56" t="s">
        <v>8</v>
      </c>
      <c r="I72" s="56" t="s">
        <v>8</v>
      </c>
      <c r="J72" s="55">
        <v>8.0735559463500977</v>
      </c>
      <c r="K72" s="55">
        <v>7.7755190000000001</v>
      </c>
      <c r="L72" s="55">
        <v>0.25811975999999998</v>
      </c>
      <c r="M72" s="12">
        <f>J75-J72</f>
        <v>10.891470909118652</v>
      </c>
      <c r="N72" s="7">
        <f>$N$42</f>
        <v>11.323601722717285</v>
      </c>
      <c r="O72" s="12">
        <f>M72-N72</f>
        <v>-0.43213081359863281</v>
      </c>
      <c r="P72" s="11">
        <f>2^(-O72)</f>
        <v>1.3492248671638349</v>
      </c>
      <c r="Q72" s="10"/>
      <c r="R72" s="12">
        <f>LOG(P72,2)</f>
        <v>0.43213081359863276</v>
      </c>
    </row>
    <row r="73" spans="1:27" x14ac:dyDescent="0.15">
      <c r="B73" s="54" t="s">
        <v>14</v>
      </c>
      <c r="C73" s="1">
        <v>12</v>
      </c>
      <c r="D73" s="1" t="s">
        <v>14</v>
      </c>
      <c r="E73" s="1" t="s">
        <v>11</v>
      </c>
      <c r="F73" s="1" t="s">
        <v>9</v>
      </c>
      <c r="G73" s="1" t="s">
        <v>8</v>
      </c>
      <c r="H73" s="1" t="s">
        <v>8</v>
      </c>
      <c r="I73" s="1" t="s">
        <v>8</v>
      </c>
      <c r="J73" s="6">
        <v>18.908992767333984</v>
      </c>
      <c r="K73" s="6">
        <v>18.921282000000001</v>
      </c>
      <c r="L73" s="6">
        <v>3.9078439999999999E-2</v>
      </c>
      <c r="M73" s="12"/>
      <c r="N73" s="7"/>
      <c r="O73" s="7"/>
      <c r="P73" s="9"/>
      <c r="Q73" s="8"/>
      <c r="R73" s="7"/>
    </row>
    <row r="74" spans="1:27" x14ac:dyDescent="0.15">
      <c r="B74" s="54" t="s">
        <v>14</v>
      </c>
      <c r="C74" s="1">
        <v>24</v>
      </c>
      <c r="D74" s="1" t="s">
        <v>13</v>
      </c>
      <c r="E74" s="1" t="s">
        <v>11</v>
      </c>
      <c r="F74" s="1" t="s">
        <v>9</v>
      </c>
      <c r="G74" s="1" t="s">
        <v>8</v>
      </c>
      <c r="H74" s="1" t="s">
        <v>8</v>
      </c>
      <c r="I74" s="1" t="s">
        <v>8</v>
      </c>
      <c r="J74" s="6">
        <v>18.889823913574219</v>
      </c>
      <c r="K74" s="6">
        <v>18.921282000000001</v>
      </c>
      <c r="L74" s="6">
        <v>3.9078439999999999E-2</v>
      </c>
      <c r="M74" s="12"/>
      <c r="N74" s="7"/>
      <c r="O74" s="7"/>
      <c r="P74" s="9"/>
      <c r="Q74" s="8"/>
      <c r="R74" s="7"/>
    </row>
    <row r="75" spans="1:27" s="13" customFormat="1" x14ac:dyDescent="0.15">
      <c r="A75" s="17"/>
      <c r="B75" s="54" t="s">
        <v>14</v>
      </c>
      <c r="C75" s="1">
        <v>36</v>
      </c>
      <c r="D75" s="1" t="s">
        <v>12</v>
      </c>
      <c r="E75" s="1" t="s">
        <v>11</v>
      </c>
      <c r="F75" s="1" t="s">
        <v>9</v>
      </c>
      <c r="G75" s="1" t="s">
        <v>8</v>
      </c>
      <c r="H75" s="1" t="s">
        <v>8</v>
      </c>
      <c r="I75" s="1" t="s">
        <v>8</v>
      </c>
      <c r="J75" s="6">
        <v>18.96502685546875</v>
      </c>
      <c r="K75" s="6">
        <v>18.921282000000001</v>
      </c>
      <c r="L75" s="6">
        <v>3.9078439999999999E-2</v>
      </c>
      <c r="M75" s="20"/>
      <c r="N75" s="14"/>
      <c r="O75" s="14"/>
      <c r="P75" s="16"/>
      <c r="Q75" s="15"/>
      <c r="R75" s="14"/>
      <c r="T75" s="1"/>
      <c r="U75" s="1"/>
      <c r="V75" s="1"/>
      <c r="W75" s="1"/>
      <c r="X75" s="1"/>
      <c r="Y75" s="1"/>
      <c r="Z75" s="1"/>
      <c r="AA75" s="1"/>
    </row>
    <row r="81" spans="1:27" s="13" customFormat="1" x14ac:dyDescent="0.15">
      <c r="A81" s="2"/>
      <c r="B81" s="2"/>
      <c r="C81" s="1"/>
      <c r="D81" s="1"/>
      <c r="E81" s="1"/>
      <c r="F81" s="1"/>
      <c r="G81" s="1"/>
      <c r="H81" s="1"/>
      <c r="I81" s="1"/>
      <c r="J81" s="5"/>
      <c r="K81" s="5"/>
      <c r="L81" s="1"/>
      <c r="M81" s="2"/>
      <c r="N81" s="2"/>
      <c r="O81" s="2"/>
      <c r="P81" s="4"/>
      <c r="Q81" s="3"/>
      <c r="R81" s="2"/>
      <c r="S81" s="1"/>
      <c r="T81" s="1"/>
      <c r="U81" s="1"/>
      <c r="V81" s="1"/>
      <c r="W81" s="1"/>
      <c r="X81" s="1"/>
      <c r="Y81" s="1"/>
      <c r="Z81" s="1"/>
      <c r="AA81" s="1"/>
    </row>
    <row r="82" spans="1:27" s="18" customFormat="1" x14ac:dyDescent="0.15">
      <c r="A82" s="2"/>
      <c r="B82" s="2"/>
      <c r="C82" s="1"/>
      <c r="D82" s="1"/>
      <c r="E82" s="1"/>
      <c r="F82" s="1"/>
      <c r="G82" s="1"/>
      <c r="H82" s="1"/>
      <c r="I82" s="1"/>
      <c r="J82" s="5"/>
      <c r="K82" s="5"/>
      <c r="L82" s="1"/>
      <c r="M82" s="2"/>
      <c r="N82" s="2"/>
      <c r="O82" s="2"/>
      <c r="P82" s="4"/>
      <c r="Q82" s="3"/>
      <c r="R82" s="2"/>
      <c r="S82" s="1"/>
      <c r="T82" s="1"/>
      <c r="U82" s="1"/>
      <c r="V82" s="1"/>
      <c r="W82" s="1"/>
      <c r="X82" s="1"/>
      <c r="Y82" s="1"/>
      <c r="Z82" s="1"/>
      <c r="AA82" s="1"/>
    </row>
    <row r="87" spans="1:27" s="13" customFormat="1" x14ac:dyDescent="0.15">
      <c r="A87" s="2"/>
      <c r="B87" s="2"/>
      <c r="C87" s="1"/>
      <c r="D87" s="1"/>
      <c r="E87" s="1"/>
      <c r="F87" s="1"/>
      <c r="G87" s="1"/>
      <c r="H87" s="1"/>
      <c r="I87" s="1"/>
      <c r="J87" s="5"/>
      <c r="K87" s="5"/>
      <c r="L87" s="1"/>
      <c r="M87" s="2"/>
      <c r="N87" s="2"/>
      <c r="O87" s="2"/>
      <c r="P87" s="4"/>
      <c r="Q87" s="3"/>
      <c r="R87" s="2"/>
      <c r="S87" s="1"/>
      <c r="T87" s="1"/>
      <c r="U87" s="1"/>
      <c r="V87" s="1"/>
      <c r="W87" s="1"/>
      <c r="X87" s="1"/>
      <c r="Y87" s="1"/>
      <c r="Z87" s="1"/>
      <c r="AA87" s="1"/>
    </row>
    <row r="88" spans="1:27" s="18" customFormat="1" x14ac:dyDescent="0.15">
      <c r="A88" s="2"/>
      <c r="B88" s="2"/>
      <c r="C88" s="1"/>
      <c r="D88" s="1"/>
      <c r="E88" s="1"/>
      <c r="F88" s="1"/>
      <c r="G88" s="1"/>
      <c r="H88" s="1"/>
      <c r="I88" s="1"/>
      <c r="J88" s="5"/>
      <c r="K88" s="5"/>
      <c r="L88" s="1"/>
      <c r="M88" s="2"/>
      <c r="N88" s="2"/>
      <c r="O88" s="2"/>
      <c r="P88" s="4"/>
      <c r="Q88" s="3"/>
      <c r="R88" s="2"/>
      <c r="S88" s="1"/>
      <c r="T88" s="1"/>
      <c r="U88" s="1"/>
      <c r="V88" s="1"/>
      <c r="W88" s="1"/>
      <c r="X88" s="1"/>
      <c r="Y88" s="1"/>
      <c r="Z88" s="1"/>
      <c r="AA88" s="1"/>
    </row>
    <row r="93" spans="1:27" s="13" customFormat="1" x14ac:dyDescent="0.15">
      <c r="A93" s="2"/>
      <c r="B93" s="2"/>
      <c r="C93" s="1"/>
      <c r="D93" s="1"/>
      <c r="E93" s="1"/>
      <c r="F93" s="1"/>
      <c r="G93" s="1"/>
      <c r="H93" s="1"/>
      <c r="I93" s="1"/>
      <c r="J93" s="5"/>
      <c r="K93" s="5"/>
      <c r="L93" s="1"/>
      <c r="M93" s="2"/>
      <c r="N93" s="2"/>
      <c r="O93" s="2"/>
      <c r="P93" s="4"/>
      <c r="Q93" s="3"/>
      <c r="R93" s="2"/>
      <c r="S93" s="1"/>
      <c r="T93" s="1"/>
      <c r="U93" s="1"/>
      <c r="V93" s="1"/>
      <c r="W93" s="1"/>
      <c r="X93" s="1"/>
      <c r="Y93" s="1"/>
      <c r="Z93" s="1"/>
      <c r="AA93" s="1"/>
    </row>
  </sheetData>
  <mergeCells count="4">
    <mergeCell ref="V2:X2"/>
    <mergeCell ref="Y2:AA2"/>
    <mergeCell ref="V40:X40"/>
    <mergeCell ref="Y40:AA40"/>
  </mergeCells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EXP230516B - set up</vt:lpstr>
      <vt:lpstr>18S</vt:lpstr>
      <vt:lpstr>Gag</vt:lpstr>
      <vt:lpstr>Set 1 Analysis (ACH2)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Cristina Vaca</cp:lastModifiedBy>
  <dcterms:created xsi:type="dcterms:W3CDTF">2023-05-11T16:39:47Z</dcterms:created>
  <dcterms:modified xsi:type="dcterms:W3CDTF">2025-07-07T21:12:58Z</dcterms:modified>
</cp:coreProperties>
</file>